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rica.maia\Documents\"/>
    </mc:Choice>
  </mc:AlternateContent>
  <bookViews>
    <workbookView xWindow="0" yWindow="0" windowWidth="23040" windowHeight="8810" activeTab="1"/>
  </bookViews>
  <sheets>
    <sheet name="Grande Aracaju" sheetId="2" r:id="rId1"/>
    <sheet name="Consolidada" sheetId="3"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5" i="2" l="1"/>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19" i="2"/>
  <c r="G220" i="2"/>
  <c r="G221" i="2"/>
  <c r="G222" i="2"/>
  <c r="G223" i="2"/>
  <c r="G224" i="2"/>
  <c r="G218" i="2"/>
  <c r="G284" i="2"/>
  <c r="C10" i="3"/>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C6" i="3"/>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C7" i="3"/>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C8" i="3"/>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C9" i="3"/>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C11" i="3"/>
  <c r="C12" i="3"/>
  <c r="D10" i="3"/>
  <c r="D6" i="3"/>
  <c r="D7" i="3"/>
  <c r="D8" i="3"/>
  <c r="D9" i="3"/>
  <c r="D11" i="3"/>
  <c r="D12" i="3"/>
  <c r="E10" i="3"/>
  <c r="E6" i="3"/>
  <c r="E7" i="3"/>
  <c r="E8" i="3"/>
  <c r="E9" i="3"/>
  <c r="E11" i="3"/>
  <c r="E12" i="3"/>
</calcChain>
</file>

<file path=xl/sharedStrings.xml><?xml version="1.0" encoding="utf-8"?>
<sst xmlns="http://schemas.openxmlformats.org/spreadsheetml/2006/main" count="1207" uniqueCount="848">
  <si>
    <t>Item</t>
  </si>
  <si>
    <t>Objeto</t>
  </si>
  <si>
    <t>Descrição</t>
  </si>
  <si>
    <t>Unidade de medida</t>
  </si>
  <si>
    <t>1.1</t>
  </si>
  <si>
    <t xml:space="preserve">Arara - Modelo 01 </t>
  </si>
  <si>
    <t xml:space="preserve">Arara dupla, em estrutura em alumínio cromado, tamanho de aproximadamente 1,0m x 1,0m x 2,0m (L x P x A), com rodízio. </t>
  </si>
  <si>
    <t>Diária de 24 horas</t>
  </si>
  <si>
    <t>1.2</t>
  </si>
  <si>
    <t>Arranjo de flores com base de sustentação - tipo 01</t>
  </si>
  <si>
    <t>Arranjo floral tipo pedestal ou arranjo com tripé, ou vidros de suporte com flores nobres naturais e/ou tropicais, com todas as folhagens e no mínimo 12 botões de flores, para mesa de impacto ou Buffet.</t>
  </si>
  <si>
    <t>Unidade</t>
  </si>
  <si>
    <t>1.3</t>
  </si>
  <si>
    <t>Arranjo de flores com base de sustentação - tipo 02</t>
  </si>
  <si>
    <t>Arranjo floral tipo pedestal ou arranjo com tripé com flores nobres naturais e/ou tropicais, com todas as folhagens e no mínimo 12 botões de flores, com base em madeira rústica ou em fibra.</t>
  </si>
  <si>
    <t>1.4</t>
  </si>
  <si>
    <t>Arranjo de flores para mesa - Tipo 01</t>
  </si>
  <si>
    <t>Arranjo baixo de flores nobres e/ou tropicais, naturais para mesa, com todas as folhagens e no mínimo 04 botões de flores e altura máxima de 0,30m e base em vidro.</t>
  </si>
  <si>
    <t>1.5</t>
  </si>
  <si>
    <t>Arranjo de flores para mesa - Tipo 02</t>
  </si>
  <si>
    <t>Arranjo baixo de flores nobres e/ou tropicais, naturais para mesa no mínimo 04 botões de flores, com altura de máxima de 0,30m e base espelhada.</t>
  </si>
  <si>
    <t>1.6</t>
  </si>
  <si>
    <t>Arranjo de flores tipo jardineira</t>
  </si>
  <si>
    <t>Arranjo floral tipo jardineira com flores nobres naturais e/ou tropicais, com altura de 0,80 cm e 2,5 m de largura. Para decoração em palcos, áreas de circulação podendo compor palmeiras, bambu.</t>
  </si>
  <si>
    <t>1.7</t>
  </si>
  <si>
    <t>Arranjo tipo Orquídea</t>
  </si>
  <si>
    <t>Arranjo médio com duas orquídeas para mesa de centro, buffet ou palco. Podendo ser da cor branca, azul ou salmão.</t>
  </si>
  <si>
    <t>1.8</t>
  </si>
  <si>
    <t>Arranjo de flores tipo buquê</t>
  </si>
  <si>
    <t>Arranjo floral tipo buquê com flores nobres naturais com 12 unidades.</t>
  </si>
  <si>
    <t>1.9</t>
  </si>
  <si>
    <t>Guirlanda de Flores</t>
  </si>
  <si>
    <t>Arranjo de flores medindo 1,50 x1,0 de diâmetro em formato circular.</t>
  </si>
  <si>
    <t>1.10</t>
  </si>
  <si>
    <t>Balão Blimp</t>
  </si>
  <si>
    <t>Balão em PVC flexível, com 03 metros de diâmetro, inflado com gás hélio e com aplicação de logomarca. Quando necessário deverá ser retroiluminado.</t>
  </si>
  <si>
    <t>Unidade/Diária de 24h</t>
  </si>
  <si>
    <t>1.11</t>
  </si>
  <si>
    <t>Balcão Bar</t>
  </si>
  <si>
    <t>Balcão em MDF todo revestido com espelhos, medindo (1,50 x 0,40 x 1,0) m (L x P x A) e prateleiras internas.</t>
  </si>
  <si>
    <t>1.12</t>
  </si>
  <si>
    <t>Banco em madeira - Modelo 02</t>
  </si>
  <si>
    <t>Banco em madeira maciça, sem encosto, medindo aproximadamente 2,0m x 0,50m x 0,45m (L x P x A).</t>
  </si>
  <si>
    <t>1.13</t>
  </si>
  <si>
    <t>Banco em madeira maciça, com encosto, sem braço, medindo aproximadamente 1,50m x 0,50m x 0,45m (L x P x A).</t>
  </si>
  <si>
    <t>1.14</t>
  </si>
  <si>
    <t>Banco em madeira maciça, com encosto, com braço, medindo aproximadamente 2,0m x 0,50m x 0,45m (L x P x A).</t>
  </si>
  <si>
    <t>1.15</t>
  </si>
  <si>
    <t>Bandeira (03 unidades) para mastro dependendo da ocasião.</t>
  </si>
  <si>
    <t>1.16</t>
  </si>
  <si>
    <t>Bandeira em tecido, medindo 10cm x 14cm (A x C), com suporte para mesa com 25 cm de altura, dependendo da ocasião.</t>
  </si>
  <si>
    <t>1.17</t>
  </si>
  <si>
    <t>Banqueta - Modelo 2</t>
  </si>
  <si>
    <t>Banqueta cromada para bistrô alto, com assentos nas cores azul, branco ou preta. Altura do encosto: 96cm. Altura do assento: 76cm.</t>
  </si>
  <si>
    <t>1.18</t>
  </si>
  <si>
    <t>Banqueta modelo Bombo com assento giratório, ABS, base cromada com descanso de pé e regulagem de altura através de pistão, nas cores azul, branco ou preto.</t>
  </si>
  <si>
    <t>1.19</t>
  </si>
  <si>
    <t>Bebedouro elétrico de chão</t>
  </si>
  <si>
    <t>Para garrafão de 10 ou 20 litros, que produza no mínimo 1,9 litros de água gelada por hora (temperatura ambiente 32ºC). Gabinete e torneiras confeccionados em plástico de alta resistência, com sistema de refrigeração através de compressor.</t>
  </si>
  <si>
    <t>1.20</t>
  </si>
  <si>
    <t>Biombo</t>
  </si>
  <si>
    <t>Placas dupla face com 1,0m de largura, podendo ter 1,10m ou de 2,20m de altura, adesivado, com pés para sustentação de painel unitário com iluminação.</t>
  </si>
  <si>
    <t>1.21</t>
  </si>
  <si>
    <t>Cadeira de rodas</t>
  </si>
  <si>
    <t>Cadeira de rodas em excelente estado de conservação para pessoas portadoras de dificuldade de locomoção, de patologias e/ou necessidades especiais.</t>
  </si>
  <si>
    <t>1.22</t>
  </si>
  <si>
    <t>Cadeira em acrílico</t>
  </si>
  <si>
    <t>Cadeira sem braço fixa empilhável ou não, confeccionada em acrílico translúcido.</t>
  </si>
  <si>
    <t>1.23</t>
  </si>
  <si>
    <t>Cadeira em plástico com braço</t>
  </si>
  <si>
    <t>Cadeira com braço fixa empilhável, confeccionada em plástico polipropileno. Cor: Branca.</t>
  </si>
  <si>
    <t>Cadeira em plástico sem braço</t>
  </si>
  <si>
    <t>Cadeira sem braço fixa empilhável, confeccionada em plástico polipropileno. Cor: Branca.</t>
  </si>
  <si>
    <t>1.25</t>
  </si>
  <si>
    <t>Cadeira em Madeira</t>
  </si>
  <si>
    <t>Cadeira sem braço fixa, confeccionada em rakan ou similar com estofado de tecido.</t>
  </si>
  <si>
    <t>1.26</t>
  </si>
  <si>
    <t>Cadeira estofada</t>
  </si>
  <si>
    <t>Cadeira estofada fixa sem braço, adequada ao perfil do evento.</t>
  </si>
  <si>
    <t>1.27</t>
  </si>
  <si>
    <t>Cadeira fixa com braço</t>
  </si>
  <si>
    <t>Cadeira fixa com braço, estrutura em tubo de aço inoxidável polido brilhante; nas cores: azul marinho, preto ou branco. Dimensões: 0,56m x 0,60m. Altura do encosto: 0,80m.</t>
  </si>
  <si>
    <t>1.28</t>
  </si>
  <si>
    <t>Cadeira giratória com braço com rodízios</t>
  </si>
  <si>
    <t>Cadeira giratória com braço com rodízios, estrutura em tubo de aço inoxidável polido brilhante; nas cores azul marinho, preto ou branco. Dimensões: 0,56m x 0,60m. Altura do encosto: 0,80m.</t>
  </si>
  <si>
    <t>1.29</t>
  </si>
  <si>
    <t>Cadeira giratória sem braço com rodízios</t>
  </si>
  <si>
    <t>Cadeira giratória sem braço com rodízios, estrutura em tubo de aço inoxidável polido brilhante; nas cores azul marinho, preto ou branco. Dimensões: 0,56m x 0,60m. Altura do encosto: 0,80m.</t>
  </si>
  <si>
    <t>1.30</t>
  </si>
  <si>
    <t>Capa para cadeira</t>
  </si>
  <si>
    <t>Capa para cadeira branca em plástico sem braço, em tecido. Cor: branca, preta ou marfim.</t>
  </si>
  <si>
    <t>1.31</t>
  </si>
  <si>
    <t>Cobre mancha</t>
  </si>
  <si>
    <t>Cobre Mancha em tecido com 1,50 x 1,50cm. Cores variadas.</t>
  </si>
  <si>
    <t>1.32</t>
  </si>
  <si>
    <t>Decoração em Balão</t>
  </si>
  <si>
    <t>Decoração em balões de latex colorido, a partir do n° 7, incluindo balões palito e a sua fixação no ambiente.</t>
  </si>
  <si>
    <t>Cento</t>
  </si>
  <si>
    <t>1.33</t>
  </si>
  <si>
    <t>Decoração em Balão com Gás Hélio</t>
  </si>
  <si>
    <t>Decoração em balões coloridos com gás hélio, e a sua fixação no ambiente.</t>
  </si>
  <si>
    <t>Decoração em Balão com Gás Hélio com impressão (logomarca)</t>
  </si>
  <si>
    <t>Decoração em balões coloridos com gás hélio com impressão da logomarca do evento e a sua fixação no ambiente.</t>
  </si>
  <si>
    <t>1.34</t>
  </si>
  <si>
    <t>Decoração Temática</t>
  </si>
  <si>
    <t>Decoração que objetiva fazer o "pano de fundo" do ambiente do evento e facilitar a sua orientação, com relação ao tema do evento. Transformando o ambiente de acordo com a época, tema ou proposta do evento. Seu formato e dimensões podem variar de acordo com o tamanho do espaço disponível para a decoração, podendo se restringir a decoração de mesa e/ou do ambiente como um todo. Nessa decoração deverá conter itens cênicos, tais como: velas, peças decorativas, arranjos, móveis em geral, etc, de acordo com a proposta do SEBRAE/SE.</t>
  </si>
  <si>
    <t>m2</t>
  </si>
  <si>
    <t>1.35</t>
  </si>
  <si>
    <t>Extintor de incêndio</t>
  </si>
  <si>
    <t>Pó químico CO2: quando cotado na proposta de preço, deverá ser comprovado que não está contemplada na locação do espaço.</t>
  </si>
  <si>
    <t>1.36</t>
  </si>
  <si>
    <t>Guarda Chuva/Sol</t>
  </si>
  <si>
    <t>Armação com varão central em madeira (19mm), varetas em aço galvanizado, cobertura em nylon resinado cabo reto torneado em madeira. Medida mínima 1,60 m de diâmetro.</t>
  </si>
  <si>
    <t>1.37</t>
  </si>
  <si>
    <t>Lixeira de Inox</t>
  </si>
  <si>
    <t>Lixeiras em Inox, 30 litros, com tampa e acionamento em pedal, com sacos de lixo com litragem adequada, em quantidade suficiente para atendimento durante todo o evento.</t>
  </si>
  <si>
    <t>1.38</t>
  </si>
  <si>
    <t>Lixeira para coleta seletiva de lixo - Modelo 1</t>
  </si>
  <si>
    <t>Lixeiras em polietileno ou fibra de vidro, 50 litros, com as devidas identificações de cores e símbolos para coleta seletiva. Deve acompanhar sacos de lixo com litragem adequada, em quantidade suficiente para atendimento durante todo o evento.</t>
  </si>
  <si>
    <t>1.39</t>
  </si>
  <si>
    <t>Lixeira para coleta seletiva de lixo - Modelo 2</t>
  </si>
  <si>
    <t>Fundo (medidas internas em mm): Comprimento: 310 Largura: 310 Altura: 600 Papelão Ondulado: BmK55B Coluna: 5,5 Gramatura: 503 Tampa (medidas internas em mm): Comprimento: 312 Largura: 312 Altura: 70 Papelão Ondulado: BmK55B Coluna: 5,5 Gramatura: 503</t>
  </si>
  <si>
    <t>1.40</t>
  </si>
  <si>
    <t>Lixeira plástica</t>
  </si>
  <si>
    <t xml:space="preserve">Lixeiras plásticas, 30 litros, tampa basculante, com sacos de lixo com litragem adequada, em quantidade suficiente para atendimento durante todo o evento. </t>
  </si>
  <si>
    <t>1.41</t>
  </si>
  <si>
    <t>Lounge bistrô</t>
  </si>
  <si>
    <t>Moderno: mobiliário arrojado em metais cromados, vidro, couro e outros materiais, contemplando: 04 mesas estilo bistrô (altas) com arranjo pequeno, com 04 banquetas cada, 04 puffs quadrados e 02 puffs retangulares.</t>
  </si>
  <si>
    <t>1.42</t>
  </si>
  <si>
    <t>Lounge Tipo 02</t>
  </si>
  <si>
    <t>Clássico: mobiliário em couro ou tecido, contemplando 01 sofá de dois lugares 02 poltronas, 01 namoradeira, 03 mesas de canto, com arranjos, 01 mesa de centro e tapete estilo persa ou de acordo com a decoração do evento.</t>
  </si>
  <si>
    <t>1.43</t>
  </si>
  <si>
    <t>Lounge VIP</t>
  </si>
  <si>
    <t>Clássico: mobiliário em couro ou tecido, contemplando: 01 sofá de 02 lugares, 02 poltronas, 01 namoradeira, 03 mesas de canto com arranjo baixo, 01 mesa de centro com arranjo médio e tapete estilo persa ou equivalente.</t>
  </si>
  <si>
    <t>1.44</t>
  </si>
  <si>
    <t>Lounge palco</t>
  </si>
  <si>
    <t>10 cadeiras e/ou poltronas em couro ou material de primeira linha, 05 mesas de apoio, tapete e arranjos para mesa de apoio.</t>
  </si>
  <si>
    <t>1.45</t>
  </si>
  <si>
    <t>Máquina automática de café expresso</t>
  </si>
  <si>
    <t>Máquina de café expresso acompanhada de café em grãos, água, sachê de açúcar, adoçante, mexedores e copinhos descartáveis plásticos ou de isopor de 80ml, incluindo a reposição de todos os materiais necessários para o funcionamento adequado do serviço, durante o período contratado, e operador para o equipamento para casos de reposição e assistência.</t>
  </si>
  <si>
    <t>1.46</t>
  </si>
  <si>
    <t>Mastros para bandeiras</t>
  </si>
  <si>
    <t>Mastros cromados ou em madeira, incluindo base e lança com altura entre 2,10m x 2,50m.</t>
  </si>
  <si>
    <t>1.47</t>
  </si>
  <si>
    <t>Mesa - Modelo 1</t>
  </si>
  <si>
    <t>Mesa com pés em madeira ou cromado e tampo de vidro, para 06 lugares, podendo ser quadrada ou redonda, com 06 cadeiras fixas com encostos e assento estofados.</t>
  </si>
  <si>
    <t>1.48</t>
  </si>
  <si>
    <t>Mesa - Modelo 2</t>
  </si>
  <si>
    <t>Mesa rústica em madeira maciça, podendo ser quadrada ou redonda, com 06 cadeiras fixas com encostos e assento estofados.</t>
  </si>
  <si>
    <t>1.49</t>
  </si>
  <si>
    <t>Mesa - Modelo 4</t>
  </si>
  <si>
    <t>Mesa com pés em madeira ou cromado e tampo de vidro, para 10 lugares, podendo ser quadrada ou redonda, com 10 cadeiras fixas com encostos e assento estofados.</t>
  </si>
  <si>
    <t>1.50</t>
  </si>
  <si>
    <t>Mesa de plástico quadrada, na cor branca, com tamanho mínimo de 0,89m x 0,89m x 0,70m (L x CX A).</t>
  </si>
  <si>
    <t>1.51</t>
  </si>
  <si>
    <t>Mesa de plástico redonda, na cor branca, com tamanho mínimo de 0,70m x 0,70m x 0,76m (L x P X A).</t>
  </si>
  <si>
    <t>1.52</t>
  </si>
  <si>
    <t>Mesa Bistrô - Modelo 1</t>
  </si>
  <si>
    <t>Mesa com estrutura cromada e tampo de alumínio, diâmetro de 0,60m e altura de 1,10m (DxA).</t>
  </si>
  <si>
    <t>1.53</t>
  </si>
  <si>
    <t>Mesa Bistrô - Modelo 2</t>
  </si>
  <si>
    <t>Mesa com estrutura cromada e tampo de vidro, com diâmetro de 0,60m e altura de 1,10m (DxA).</t>
  </si>
  <si>
    <t>1.54</t>
  </si>
  <si>
    <t>Mesa de Apoio - Modelo 1</t>
  </si>
  <si>
    <t>Mesa de apoio em madeira maciça, medindo aproximadamente 1,70m x 0,50m x 0,76m (L x P x A).</t>
  </si>
  <si>
    <t>1.55</t>
  </si>
  <si>
    <t>Mesa de Apoio - Modelo 2</t>
  </si>
  <si>
    <t>Mesa de apoio com estrutura cromada e tampo de vidro, medindo aproximadamente 1,70m x 0,50m x 0,76m (L x P x A).</t>
  </si>
  <si>
    <t>1.56</t>
  </si>
  <si>
    <t>Mesa de Centro - Modelo 2</t>
  </si>
  <si>
    <t>Mesa de centro em estrutura cromada e tampo de vidro, ou madeira, medindo aproximadamente 1,0m x 0,50m x 0,40m (L x P x A).</t>
  </si>
  <si>
    <t>1.57</t>
  </si>
  <si>
    <t>Mesa de centro em estrutura cromada e tampo de vidro, medindo aproximadamente 1,00m x 1,00m (C x L), podendo ser quadrada ou redonda.</t>
  </si>
  <si>
    <t>1.58</t>
  </si>
  <si>
    <t>Mesa com estrutura cromada e tampo de vidro ou madeira maciça, diâmetro mínimo de 0,40m e máximo de 0,60m, com altura de 0,60m (DxA).</t>
  </si>
  <si>
    <t>1.59</t>
  </si>
  <si>
    <t>Namoradeira (Chaise)</t>
  </si>
  <si>
    <t>Estrutura cromada com estofado em tecido ou couro.</t>
  </si>
  <si>
    <t>1.60</t>
  </si>
  <si>
    <t>Pedestal de isolamento- tipo unifila</t>
  </si>
  <si>
    <t>Torretas cromadas com fita retrátil com, no mínimo, 02 metros de extensão.</t>
  </si>
  <si>
    <t>1.61</t>
  </si>
  <si>
    <t>Poltrona Barcelona</t>
  </si>
  <si>
    <t>Poltrona tipo Barcelona, com percintas em couro e duas barras de aço que se cruzam para dar suporte ao espaldar. Estrutura em aço inox ou aço cromado, nas cores branca ou preta.</t>
  </si>
  <si>
    <t>1.62</t>
  </si>
  <si>
    <t>Poltrona Stern High Bis</t>
  </si>
  <si>
    <t>Poltrona tipo Swan - base em alumínio, giratória de quatro patas, com sapatas de PVC preto. Estofado em espuma soft. Acabamento em tecido, couro ou similar.</t>
  </si>
  <si>
    <t>1.63</t>
  </si>
  <si>
    <t>Poltrona Swan</t>
  </si>
  <si>
    <t>Poltrona tipo Swan, com base em alumínio, giratória de quatro patas, com sapatas de PVC preto. Concha em monobloco de fibra de vidro e poliuretano rígido expandido, estofado em espuma soft. Acabamento em tecido, couro ou similar.</t>
  </si>
  <si>
    <t>1.64</t>
  </si>
  <si>
    <t>Pranchão</t>
  </si>
  <si>
    <t>Mesa pranchão retangular medidas aproximadas de 3,30m x 1m (CxL), incluindo toalha na cor solicitada para evento e mesas de apoio.</t>
  </si>
  <si>
    <t>1.65</t>
  </si>
  <si>
    <t>Puff - Modelo 02</t>
  </si>
  <si>
    <t>Puff em tecido, medindo aproximadamente 0,70m x 0,70m x 0,45m (L x P x A). Cores a serem definidas de acordo com o evento.</t>
  </si>
  <si>
    <t>Puff - Modelo 03</t>
  </si>
  <si>
    <t>Puffs em tecido, medindo aproximadamente 1,0m x 1,0m x 0,45m(L x P x A), podendo ser quadrado ou redondo. Cores a serem definidas de acordo com o evento.</t>
  </si>
  <si>
    <t>1.67</t>
  </si>
  <si>
    <t>Puff em couro ou similar, medindo aproximadamente 0,70m x 0,70m x 0,45m (L x P x A). Cores a serem definidas de acordo com o evento.</t>
  </si>
  <si>
    <t>1.68</t>
  </si>
  <si>
    <t>Púlpito construído</t>
  </si>
  <si>
    <t>Construção de púlpito em material e layout especial de acordo com projeto apresentado pelo SEBRAE.</t>
  </si>
  <si>
    <t>1.69</t>
  </si>
  <si>
    <t>Púlpito</t>
  </si>
  <si>
    <t>Púlpito em acrílico medindo 70cm larg. x 45cm prof. x 1,18m alt.), quando cotado na proposta de preço, deverá ser comprovado que não está contemplado na locação do espaço.</t>
  </si>
  <si>
    <t>1.70</t>
  </si>
  <si>
    <t>Pulseira de Identificação</t>
  </si>
  <si>
    <t>Pulseiras de Papel Sintético; lacre picotado inviolável- rasga ao ser aberto, Personalizáveis – com a logo do evento- área de impressão i: 1,8 cm x 10,0 cm.</t>
  </si>
  <si>
    <t>1.71</t>
  </si>
  <si>
    <t>Sofá 2 lugares, estrutura em aço cromado e alumínio; revestido em tecido Chantung de Seda ou similar; cores a serem definidas de acordo com o evento.</t>
  </si>
  <si>
    <t>1.72</t>
  </si>
  <si>
    <t>Sofá 3 lugares, estrutura em aço cromado e alumínio; revestido em tecido Chantung de Seda ou similar; cores a serem definidas de acordo com o evento.</t>
  </si>
  <si>
    <t>1.73</t>
  </si>
  <si>
    <t>Tampo de mesa</t>
  </si>
  <si>
    <t>Tampos redondos de madeira com 1,0 ou 1,10m de diâmetro, com capacidade para 06 e 08 lugares.</t>
  </si>
  <si>
    <t>1.74</t>
  </si>
  <si>
    <t>Tapete de Sisal</t>
  </si>
  <si>
    <t>Tapete em fibra natural tipo Sisal. Medida mínima aproximada de 2,0m x 2,0m e máxima de aproximadamente 3,0m x 4,0m.</t>
  </si>
  <si>
    <t>1.75</t>
  </si>
  <si>
    <t>Tapete Lã</t>
  </si>
  <si>
    <t>Tapete em lã (espessura de 3cm). Medida mínima aproximada de 2,0m x 2,0m e máxima de aproximadamente 3,0m x 4,0m. Cores a serem definidas de acordo com o evento.</t>
  </si>
  <si>
    <t>1.76</t>
  </si>
  <si>
    <t>Cenografia</t>
  </si>
  <si>
    <t xml:space="preserve">Unidade/m2 </t>
  </si>
  <si>
    <t>1.77</t>
  </si>
  <si>
    <t>Tecido para decoração (acima de 1.000m²)</t>
  </si>
  <si>
    <t>Tecido tipo lycra com cores diversas a serem definidas de acordo com o projeto para fechamentos de coberturas e/ou paredes. Incluindo materiais e mão de obra para fixação.</t>
  </si>
  <si>
    <t>M²/Diária de 24h</t>
  </si>
  <si>
    <t>1.78</t>
  </si>
  <si>
    <t>Tecido para descerramento de placa</t>
  </si>
  <si>
    <t>Tecido em veludo na cor azul marinho ou preto, com dois cordões laterais para descerramento de placas.</t>
  </si>
  <si>
    <t>1.79</t>
  </si>
  <si>
    <t>Toalha de mesa redonda- Tipo I</t>
  </si>
  <si>
    <t>Toalha formato redondo, com aproximadamente 4m de diâmetro, em tecido tipo Percal, similar, estilo e padrões de acordo com o evento em qualquer cor.</t>
  </si>
  <si>
    <t>1.80</t>
  </si>
  <si>
    <t>Toalha de mesa quadrada- Tipo I</t>
  </si>
  <si>
    <t>Toalha formato quadrado, medindo 4m x 4m, em tecido tipo Percal ou similar, estilo e padrões de acordo com o evento em qualquer cor.</t>
  </si>
  <si>
    <t>1.81</t>
  </si>
  <si>
    <t>Toalha de mesa redonda- Tipo II</t>
  </si>
  <si>
    <t>Toalha formato redondo, com aproximadamente 4m de diâmetro, em tecido tipo Jacquard ou Linho estilo e padrões de acordo com o evento em qualquer cor.</t>
  </si>
  <si>
    <t>1.82</t>
  </si>
  <si>
    <t>Toalha formato quadrado, medindo 4m x 4m, em tecido em tecido tipo Jacquard ou Linho, estilo e padrões de acordo com o evento em qualquer cor.</t>
  </si>
  <si>
    <t>1.83</t>
  </si>
  <si>
    <t>Toalha formato retangular, tamanho de aproximadamente 4m, em tecido tipo Percal ou similar, estilo e padrões de acordo com o evento em qualquer cor.</t>
  </si>
  <si>
    <t>1.84</t>
  </si>
  <si>
    <t>Toalha formato retangular, tamanho de aproximadamente 4m, em tecido tipo Linho, ou Jacqard, podendo ter bordados do tipo Richeliau, Ponto de Cruz, Renda Irlandesa ou outros - estilo e padrões de acordo com o evento em qualquer cor.</t>
  </si>
  <si>
    <t>1.85</t>
  </si>
  <si>
    <t>Toalha formato retangular, tamanho de aproximadamente 4m, em tecido tipo Xita ou similar, estilo e padrões de acordo com o evento em qualquer cor.</t>
  </si>
  <si>
    <t>1.86</t>
  </si>
  <si>
    <t>Vaso de plantas - porte pequeno</t>
  </si>
  <si>
    <t>Vaso ornamental pequeno para decoração das áreas de circulação, com plantas pequenas do tipo Arecas, Buchinho ou Eugênia, com altura até 1,70m.</t>
  </si>
  <si>
    <t>1.87</t>
  </si>
  <si>
    <t>Vaso de plantas - porte médio</t>
  </si>
  <si>
    <t>Vaso ornamental médio para decoração das áreas de circulação, com plantas altas do tipo Palmeiras, Bambu Mussô, Coqueiros ou Ráfia, com altura acima de 1,70m.</t>
  </si>
  <si>
    <t>1.88</t>
  </si>
  <si>
    <t>Vaso de plantas - porte grande</t>
  </si>
  <si>
    <t>Vaso ornamental grande para decoração das áreas de circulação, com plantas pequenas do tipo Arecas, Buchinho ou Eugênia, com altura mínima de 2,50m.</t>
  </si>
  <si>
    <t>1.89</t>
  </si>
  <si>
    <t>Ventilador de pé</t>
  </si>
  <si>
    <t>Ventilador de coluna com chave de controle de velocidade fixada na própria coluna, diâmetro da grade 620 mm, altura de 2,05m, potência 130W, nas cores cromado, preto ou branco.</t>
  </si>
  <si>
    <t>1.90</t>
  </si>
  <si>
    <t>Climatizador de Ambientes</t>
  </si>
  <si>
    <t>Com vazão de ar de 33.000 M² para área climatizada entre 200 a 500 M². Tipo Ecobrisa ou Simular.</t>
  </si>
  <si>
    <t xml:space="preserve">TABELA 01 - SERVIÇOS DE DECORAÇÃO E LOCAÇÃO DE MOBILIARIOS EM GERAL - </t>
  </si>
  <si>
    <t>2.1</t>
  </si>
  <si>
    <t>Gobo de ferro</t>
  </si>
  <si>
    <t>Produção de 01 Gobo ferro (gobo metálica que projeta imagens vazadas, para canhão seguidor, moving head ou elipsoidal). Essa solicitação deverá ser feita com antecedência de 10 dias.</t>
  </si>
  <si>
    <t>2.2</t>
  </si>
  <si>
    <t>Gobo de vidro monocromático</t>
  </si>
  <si>
    <t>Produção de 01 Gobo vidro monocromático (gobo dicróico monocromático que projeta imagens, para canhão seguidor, moving head ou elipsoidal). Essa solicitação deverá ser feita com antecedência de 10 dias.</t>
  </si>
  <si>
    <t>2.3</t>
  </si>
  <si>
    <t>Gobo de vidro colorido</t>
  </si>
  <si>
    <t>Produção de 01 Gobo vidro colorido (gobo dicróico colorido que projeta imagens, para canhão seguidor, moving head ou elipsoidal). Essa solicitação deverá ser feita com antecedência de 10 dias.</t>
  </si>
  <si>
    <t>2.4</t>
  </si>
  <si>
    <t>Equipamentos de Tradução simultânea I - Evento ate 100 Pessoas</t>
  </si>
  <si>
    <t>a) Receptores FM sem fio com headphones; b) 01 sistema de cabine - fones, microfones e controle de intérprete; c) 01 cabine acarpetada com isolação acústica, caso não haja no local; d) 01 transmissão de, no mínimo, 3 (três) canais; e) 01 operador de som habilitado para manutenção do sistema; f) 01 recepcionista para entrega e coleta dos headphones; g) O equipamento de tradução simultânea deverá possibilitar o chaveamento de áudio, de forma que o canal 1 seja destinado sempre para o português e os canais 2 e 3 para os demais idiomas; h) O equipamento de tradução simultânea deverá possuir saídas de áudio balanceadas com nível de 0 dB e impedância máxima de 600Ω sendo cada uma exclusiva para os idiomas disponíveis.</t>
  </si>
  <si>
    <t>Diária/24h</t>
  </si>
  <si>
    <t>2.5</t>
  </si>
  <si>
    <t>Equipamentos de Tradução simultânea II - Evento 101 a 300 Pessoas</t>
  </si>
  <si>
    <t>a) Receptores FM sem fio com headphones; b) 01 sistema de cabine – fones, microfones e controle de intérprete; c) 01 cabine acarpetada com isolação acústica, caso não haja no local; d) 01 transmissão de, no mínimo, 3 (três) canais; e) 01 operador de som habilitado para manutenção do sistema; f) 01 recepcionista para entrega e coleta dos headphones; g) O equipamento de tradução simultânea deverá possibilitar o chaveamento de áudio, de forma que o canal 1 seja destinado sempre para o português e os canais 2 e 3 para os demais idiomas; h) O equipamento de tradução simultânea deverá possuir saídas de áudio balanceadas com nível de 0 dB e impedância máxima de 600Ω sendo cada uma exclusiva para os idiomas disponíveis.</t>
  </si>
  <si>
    <t>Diária/12h</t>
  </si>
  <si>
    <t>2.6</t>
  </si>
  <si>
    <t>Fita de Led</t>
  </si>
  <si>
    <t xml:space="preserve">Dimensão: 5000mm X 8mm; Cor a depender do evento; Quantidade de led por metro: 60; tipo do led: SMD3528; Tensão: 12v; Consumo por metro: 4.8 watts; Luminosidade por metro: 600 lumens; Ângulo de iluminação: 120 º; Temperatura de funcionamento: -20 º a 50 º; Proteção: Com proteção (IP65); </t>
  </si>
  <si>
    <t>2.7</t>
  </si>
  <si>
    <t>Iluminação - Canhão Seguidor</t>
  </si>
  <si>
    <t>01 Canhão seguidor 1.200w e 01 tripe.</t>
  </si>
  <si>
    <t>2.8</t>
  </si>
  <si>
    <t>Iluminação - Mesa de comando</t>
  </si>
  <si>
    <t>Mesa de luz digital Digital DMX acima de 12 canais.</t>
  </si>
  <si>
    <t>2.9</t>
  </si>
  <si>
    <t>Iluminação Moving Head - 575 w</t>
  </si>
  <si>
    <t>Equipamento de luzes com movimento e controle via DMX, com efeitos pré-programados, mínimo de 10 cores e 10 gobos.</t>
  </si>
  <si>
    <t>2.10</t>
  </si>
  <si>
    <t>Iluminação - Rack de potencia</t>
  </si>
  <si>
    <t>Rack de potencia de luz digital DMX dimmer, mínimo 12 canais.</t>
  </si>
  <si>
    <t>2.11</t>
  </si>
  <si>
    <t>Iluminação - Refletor Elipsoidal</t>
  </si>
  <si>
    <t>Refletor especialmente projetado para recortes de luz ou iluminação pontual de precisão. Ajusta abertura e foco lâmpada de 750 w ou 1.000w.</t>
  </si>
  <si>
    <t>2.12</t>
  </si>
  <si>
    <t>Iluminação - Refletor Par 64</t>
  </si>
  <si>
    <t>Refletor Par 64 (foco1/2 ou 5).</t>
  </si>
  <si>
    <t>2.13</t>
  </si>
  <si>
    <t>Iluminação HQI</t>
  </si>
  <si>
    <t>Refletor externo HQI 150w base R7s em qualquer cor.</t>
  </si>
  <si>
    <t>2.14</t>
  </si>
  <si>
    <t>Iluminação LED RGBW 10W</t>
  </si>
  <si>
    <t>Iluminação Led de acordo a descrição.</t>
  </si>
  <si>
    <t>2.15</t>
  </si>
  <si>
    <t>Iluminação par 56 300w10W</t>
  </si>
  <si>
    <t>Iluminação Led de acordo a descrição v.</t>
  </si>
  <si>
    <t>2.16</t>
  </si>
  <si>
    <t>Iluminação - Refletora Setlight 1.000w</t>
  </si>
  <si>
    <t>Refletor set light (1.000w).</t>
  </si>
  <si>
    <t>2.17</t>
  </si>
  <si>
    <t>Iluminação em Led</t>
  </si>
  <si>
    <t>Para iluminação ambiente e de banners. Possuindo LEDs RGB produzindo várias combinações de cores programados por mesa DMX.</t>
  </si>
  <si>
    <t>m²/diária de 24 horas</t>
  </si>
  <si>
    <t>2.18</t>
  </si>
  <si>
    <t>Iluminação LED de efeito</t>
  </si>
  <si>
    <t>Iluminação em LED de efeito decorativo tipo wall washer, moving pixel bar, color strip light.</t>
  </si>
  <si>
    <t>diária de 24 horas</t>
  </si>
  <si>
    <t>2.19</t>
  </si>
  <si>
    <t>Iluminação – Sky Walker</t>
  </si>
  <si>
    <t>Refletor sky walker de 4.000w para uso externo com movimento automático 180 graus.</t>
  </si>
  <si>
    <t>2.20</t>
  </si>
  <si>
    <t>Gambiarra de Luz</t>
  </si>
  <si>
    <t>Extensão, sistema de iluminação formado por várias lâmpadas enfileiradas sustentadas por um único suporte horizontal, em geral um vegalhão, dando um efeito especial a iluminação da cena”. A cor do fio e do bocal deverá ser de escolha do SEBRAE.</t>
  </si>
  <si>
    <t>m²</t>
  </si>
  <si>
    <t>2.21</t>
  </si>
  <si>
    <t>Gambiarra de Luz Retrô</t>
  </si>
  <si>
    <t>Extensão, sistema de iluminação formado por várias lâmpadas cilíndricas e tradicionais enfileiradas ou descontruidas sustentadas por um único suporte horizontal, em geral um vegalhão, dando um efeito especial a iluminação da cena”. A cor do fio e do bocal deverá ser de escolha do SEBRAE.</t>
  </si>
  <si>
    <t>2.22</t>
  </si>
  <si>
    <t>Tela para projeção panorâmica</t>
  </si>
  <si>
    <t>Tela para projeção panorâmica, que será controlável e programável digitalmente, e que possibilita projetar em grandes telas sem perder a luminosidade e, principalmente, sem perder a definição Full HD (1920 x 1080 pixels). o sistema de projeção é composto por um equipamento de hardware controlado por um software próprio que permite o total controle da projeção e transmissão de vídeos de alta definição, apresentações em Power Point, transmissões simultâneas e outras fontes de vídeo, tudo na mesma tela panorâmica. Contempla esse item projeção Spyder com 03 projetores 5000 ansi + tela de 12,00 x 3,00m, incluir custo de instalação.</t>
  </si>
  <si>
    <t>2.23</t>
  </si>
  <si>
    <t>Sistema de projeção panorâmica</t>
  </si>
  <si>
    <t>Sistema de projeção panorâmica, controlável e programável digitalmente, e que possibilita projetar em grandes telas sem perder a luminosidade e, principalmente, sem perder a definição Full HD (1920 x 1080 pixels). o sistema de projeção é composto por um equipamento de hardware controlado por um software próprio que permite o total controle da projeção e transmissão de vídeos de alta definição, apresentações em Power Point, transmissões simultâneas e outras fontes de vídeo, tudo na mesma tela panorâmica. Contempla esse item projeção Spyder com 03 projetores 5000 ansi + tela de 12,00 x 3,00m, incluir custo de instalação.</t>
  </si>
  <si>
    <t>Unidade/diária de 24 horas</t>
  </si>
  <si>
    <t>2.24</t>
  </si>
  <si>
    <t>Criação de conteúdo para projeção mapeada</t>
  </si>
  <si>
    <t>Criação de conteúdo para projeção mapeada (conceituação e criação personalizada do conteúdo, áudio e trilha sonora), Animação 2D e 3D: animação em 3D, composição de imagens e efeitos visuais. Criação de áudio Design que engloba todas as etapas da parte de som e sonorização, incluindo o desenho das soluções de reprodução adequadas aos locais e conteúdo, a criação de faixas de áudio originais e/ou a inclusão de trilhas especificas no contexto das animações e/ou interações, bem como a finalização com a montagem destes elementos em uma faixa final a ser reproduzida (a empresa deverá possuir todos os softwares para produção). Todos os conteúdos deverão ser inseridos em tempo real em projeções, vídeo wall, telas, televisores, e outros meios, atingindo um grande nível de interatividade. O visual deverá ter uma dinamicidade dos live feeds de Twitter, Facebook ou conteúdo enviado pelo próprio público como fotos, vídeos, depoimentos ou tags por exemplo. Ao unir tudo isso ao evento, estes aplicativos atuam como catalisadores tanto na interação do público como na repercussão em redes sociais, blogs e outros meios digitais e tradicionais. O custo deverá contemplar possíveis ajustes e alterações.</t>
  </si>
  <si>
    <t>Por conteúdo</t>
  </si>
  <si>
    <t>2.25</t>
  </si>
  <si>
    <t>Gerador Stand By 256 Kva's</t>
  </si>
  <si>
    <t>Locação de grupo gerador em container silenciado, com 250 KVA's e uso Stand By, durante todo o evento.</t>
  </si>
  <si>
    <t>2.26</t>
  </si>
  <si>
    <t>Gerador Stand By 450 Kva's</t>
  </si>
  <si>
    <t>Locação de grupo gerador em container silenciado, com 450 KVA's e uso Stand By, durante todo o evento.</t>
  </si>
  <si>
    <t>2.27</t>
  </si>
  <si>
    <t>Gerador Stand By 500 Kva's</t>
  </si>
  <si>
    <t>Locação de grupo gerador em container silenciado, com 500 KVA's e uso Stand By, durante todo o evento.</t>
  </si>
  <si>
    <t>2.28</t>
  </si>
  <si>
    <t>Gerador uso contínuo 250 Kva's</t>
  </si>
  <si>
    <t>2.29</t>
  </si>
  <si>
    <t>Gerador uso contínuo 450 Kva's</t>
  </si>
  <si>
    <t>Locação de grupo gerador em container silenciado, com 450 KVA's e uso contínuo, durante todo o evento</t>
  </si>
  <si>
    <t>2.30</t>
  </si>
  <si>
    <t>Gerador uso contínuo 500 KVA´s</t>
  </si>
  <si>
    <t>Locação de grupo gerador em container silenciado, com 500 KVA´s, e uso contínuo, durante todo o evento.</t>
  </si>
  <si>
    <t>2.31</t>
  </si>
  <si>
    <t>Máquina de fumaça</t>
  </si>
  <si>
    <t>Máquina de fumaça DMX.</t>
  </si>
  <si>
    <t>2.32</t>
  </si>
  <si>
    <t>Máquina de papel picado</t>
  </si>
  <si>
    <t>Máquina de jogar papel picado tipo chuva de prata mínimo 500 w. Com 04 kilos de papel picado incluso.</t>
  </si>
  <si>
    <t>2.33</t>
  </si>
  <si>
    <t>Rádio (tipo walk talkie ou similar)</t>
  </si>
  <si>
    <t>Rádio de longo alcance, no mínimo 8 km, com fones auriculares, clips para cinto e bateria recarregável sobressalentes.</t>
  </si>
  <si>
    <t>2.34</t>
  </si>
  <si>
    <t>Totem Interativo - Fotos</t>
  </si>
  <si>
    <t>Impressão de fotos personalizadas durante o todo o evento, com mínimo de 100 fotos.</t>
  </si>
  <si>
    <t>2.35</t>
  </si>
  <si>
    <t>Videowall</t>
  </si>
  <si>
    <t xml:space="preserve">Tamanho diagonal de 55" ; S-PVA (DID) ; Resolução de 1920 x 1080 ; Espaçamento de pixel de 0.63 mm (H) x 0.63
mm (V) ; Área de exibição ativa de 1209.6 mm x 680.4 mm ; Brilho de 700 cd/m² ; Taxa de contraste ; dinâmico) de 10000:1; Ângulo de visão (horizontal / vertical) de 178/178 ; Tempo de resposta de 8 ms ; Cor do visor de 8 bits - 16,7 M; Gama de cores de 68% ; Taxa de contraste de 3500:1; D-SUB analógico, DVI-D, Porta do visor ; CVBS, HDMI1, HDMI2 ; RCA (L / R), Minientrada estéreo ; DVI-D (saída de loop) ; Minientrada estéreo; Saída de alimentação de 5 V ; Controle externo RS232C (entrada / saída), RJ45 Conectado; Dimensão do conjunto de 1215.3 x 686.1 x 96 mm; Dimensão da embalagem de 1355 x 820 x 310 mm ; Peso do conjunto de 24 kg; Peso da embalagem de 35 kg ; Montagem VESA de 600 x 400 mm ; Fonte de alimentação CA 100 - 240 V ~ (+/- 10%), 50 / 60 Hz ; Menos de 1 Watt ; 248 Watts (máx.) / 206 Watts (típico) ; Menos de 1 Watt ; Tipo de alimentação interna; Moldura super estreita Detecção de erro da lâmpada, Antirretenção, Sensor de temperatura, MDC RS232C / RJ45, Plug and Play (DDC2B), PIP / PBP, Visor giratório, Travamento de botão, Corrente margarida digital, Programação inteligente, Atualização inteligente de F / W, incluir todos os custos de deslocamento e instalação, ter um técnico responsável pela instalação.
</t>
  </si>
  <si>
    <t>3.1</t>
  </si>
  <si>
    <t>Animador/Recreador</t>
  </si>
  <si>
    <t>Pessoa que tem a função de desenvolver programas lúdicos. O técnico em recreação/animador é aquele que tem o contato direto com o público participante e com as atividades lúdicas desenvolvidas. Deve entender de comportamento humano, saber o que as pessoas esperam para a sua recreação, tendo visão organizacional e de planejamento e projetos. Deve ter a capacidade de desenvolver a atividade com foco no perfil de público do evento. Formação superior em educação física e/ou artes.</t>
  </si>
  <si>
    <t>Unidade/Diária de 08h</t>
  </si>
  <si>
    <t>3.4</t>
  </si>
  <si>
    <t>Brigadista de incêndio</t>
  </si>
  <si>
    <t>Deverá ter curso completo de formação de brigadista licenciado pelo Corpo de Bombeiros, e deverá estar apto a detectar riscos de incêndio ou qualquer outro acidente, bem como promover medidas de segurança no local do evento, e assumir o controle das situações de emergência até a chegada do Corpo de Bombeiros.</t>
  </si>
  <si>
    <t>Diária de 12h</t>
  </si>
  <si>
    <t>3.5</t>
  </si>
  <si>
    <t>Confecção de Mailing list</t>
  </si>
  <si>
    <t>Confecção de mailling contendo nome completo, endereço, telefone, e-mail, CPF, data de nascimento, nome da empresa com CNPJ.</t>
  </si>
  <si>
    <t>Por nome</t>
  </si>
  <si>
    <t>3.6</t>
  </si>
  <si>
    <t>Coordenador de Credenciamento</t>
  </si>
  <si>
    <t>Atuará com gerenciamento dos centros de credenciamento em um evento de pequeno e grande porte. Interface com diversos departamentos e categorias de serviço/empresas/órgãos públicos. Aplicar treinamento para as(os) recepcionistas que serão usuários do sistema de credenciamento.</t>
  </si>
  <si>
    <t>Diária de 10h</t>
  </si>
  <si>
    <t>3.7</t>
  </si>
  <si>
    <t>Manobrista</t>
  </si>
  <si>
    <t>Deverá ter experiência, possuir Carteira Nacional de Habilitação, na categoria correspondente ao veículo, por ele conduzido, para as categorias que envolvam condução de veículos automotores em geral. Devidamente equipado (a) e uniformizado. A quantidade de manobristas será definida de acordo com a demanda do SEBRAE levando-se em consideração o perfil do evento. É de responsabilidade da empresa licitada o local para guardar os carros com segurança, devendo ser previsto no valor deste item seguro e valor do estacionamento, não cabendo a cobrança de nenhum dos dois posteriormente.</t>
  </si>
  <si>
    <t>3.9</t>
  </si>
  <si>
    <t>Coordenador de Eventos</t>
  </si>
  <si>
    <t>Profissional com perfil de liderança, com experiência comprovada na realização de eventos nacionais e internacionais, que possuía habilidade e experiência no trato com autoridades públicas e privadas. Deverá estar apto a executar funções de coordenação geral, acompanhamento de montagem e desmontagem (em tempo integral) e o trabalho dos fornecedores contratados pela licitada, monitorando os serviços e garantindo a perfeita execução dos mesmos. O serviço poderá ser contratado antes do início do evento, podendo se entender a alguns dias após o termino do mesmo, conforme necessidade do SEBRAE.</t>
  </si>
  <si>
    <t>Diária de 10 horas</t>
  </si>
  <si>
    <t>3.10</t>
  </si>
  <si>
    <t>Coordenador de Transporte</t>
  </si>
  <si>
    <t>Profissional responsável pela coordenação das operações de transporte durante o evento. Elabora planilhas de transfers, avalia a quantidade e tipo de transporte que serão necessários, bem como avalia a quantidade de recurso humano necessários para o cumprimento dos prazos e manutenção da qualidade no atendimento. Responsável pela estratégia de prestação de serviços de transporte de autoridades e convidados vips. É obrigatório comprovar experiência em funções de coordenador na área de transportes. O serviço poderá ser contratado antes do início do evento, podendo se entender a alguns dias após o termino do mesmo, conforme necessidade do SEBRAE. O profissional deve ser apto a resolver imprevistos e situações emergenciais.</t>
  </si>
  <si>
    <t>3.11</t>
  </si>
  <si>
    <t>Copeira</t>
  </si>
  <si>
    <t>Executará os serviços de preparo de café, chá ou suco, conforme requerido, observando as normas de higiene pessoal e de serviço. Lavagem adequada das louças e dos utensílios de copa, antes e depois do uso. Limpeza de geladeiras e outros eletrodomésticos, se necessário. Limpeza de piso e balcões, conservação. Uniformizada.</t>
  </si>
  <si>
    <t>3.12</t>
  </si>
  <si>
    <t>Digitador</t>
  </si>
  <si>
    <t>3.13</t>
  </si>
  <si>
    <t>DJ - Disk Jockey</t>
  </si>
  <si>
    <t>Profissional que seleciona e executa as mais diferentes composições, previamente gravadas, trabalhando seu conteúdo e diversificando seu trabalho em eventos corporativos, principalmente em premiações. O DJ deverá estar equipado com CDJ e demais materiais e equipamentos que se fizerem necessários para a execução de seu trabalho, incluindo toda aparelhagem de som, e poderá ser solicitado antes do evento na elaboração de trilhas específicas para esse e/ou durante o evento na condução musical do mesmo.</t>
  </si>
  <si>
    <t>Diária de 6h</t>
  </si>
  <si>
    <t>3.15</t>
  </si>
  <si>
    <t>Entrega Protocolada de Convite</t>
  </si>
  <si>
    <t>Entrega de convites porta a porta. A entrega protocolada deverá ser cobrado por local de entrega, e não pelo número de convites levado ao mesmo local.</t>
  </si>
  <si>
    <t xml:space="preserve">Por local </t>
  </si>
  <si>
    <t>3.16</t>
  </si>
  <si>
    <t>Etiquetas para impressora térmica</t>
  </si>
  <si>
    <t>Etiquetas para automação usadas em máquinas de impressão por transferência térmica.</t>
  </si>
  <si>
    <t xml:space="preserve">Milheiro </t>
  </si>
  <si>
    <t>3.17</t>
  </si>
  <si>
    <t>Garçom</t>
  </si>
  <si>
    <t>Profissional qualificado e com vasta experiência para a realização da atividade, inclusive servindo autoridades do 1º escalão. Deverá estar devidamente uniformizado e possuir bandeja própria para o exercício de sua função, para utilização quando solicitado.</t>
  </si>
  <si>
    <t xml:space="preserve">Diária de 8h </t>
  </si>
  <si>
    <t>3.18</t>
  </si>
  <si>
    <t>Impressão de fotos em tempo real</t>
  </si>
  <si>
    <t>Impressão de fotos até 1.000 fotos durante o evento com boa qualidade medida 10 x 15 colorida, cotar com custo do profissional, impressora, baqueta para apoio da impressora e demais equipamentos necessários.</t>
  </si>
  <si>
    <t xml:space="preserve">Por foto </t>
  </si>
  <si>
    <t>3.19</t>
  </si>
  <si>
    <t>Profissional habilitado a efetuar atividades relacionadas aos serviços de intérprete, na Linguagem Brasileira dos Sinais – LIBRAS, devendo ser respeitada a legislação específica que determina o tempo de descanso, revezamento, etc.</t>
  </si>
  <si>
    <t>01 intérprete/01 hora</t>
  </si>
  <si>
    <t>3.20</t>
  </si>
  <si>
    <t>Deverá ter experiência comprovada e desenvoltura em tradução consecutiva em eventos, devendo ser respeitada a legislação específica que determina o tempo de descanso, revezamento, etc.</t>
  </si>
  <si>
    <t>3.21</t>
  </si>
  <si>
    <t>Deverá ter experiência comprovada e desenvoltura em tradução simultânea em eventos, devendo ser respeitada a legislação específica que determina o tempo de descanso, revezamento, etc.. Já deverão estar incluídos no valor as despesas com os equipamentos necessários à execução do serviço.</t>
  </si>
  <si>
    <t>3.22</t>
  </si>
  <si>
    <t>Mestre de cerimônia</t>
  </si>
  <si>
    <t>Profissional com larga experiência em TV e em cerimônias com autoridades, que atue como jornalista e/ou apresentador e/ou ator e/mestre de cerimônia/ ou âncora de telejornais de veiculação estadual. Pessoa pública, com imagem de apelo público para condução e/ou mediação de eventos.Ter disponibilidade para ensaio e experiência no uso de teleprompter. Apresentar-se 02 horas antes do início do evento. O valor já deverá constar os custos de traslado e hospedagem.</t>
  </si>
  <si>
    <t>Diária de 8h</t>
  </si>
  <si>
    <t>3.23</t>
  </si>
  <si>
    <t>Músico</t>
  </si>
  <si>
    <t>Músico qualificado para apresentações em eventos institucionais e solenidades. O profissional deverá ter experiência em eventos, capacidade de improvisação e boa postura. É necessário registro na OMB (Ordem dos Músicos do Brasil). Duração de até 6 horas de serviço. O músico deverá se apresentar com seu instrumento seja ele violão, guitarra, piano, baixo, harpa, bateria, pandeiro, cavaquinho, saxofone, violino, violoncelo, flauta, e demais outros, bem como os mecanismos de instalação.</t>
  </si>
  <si>
    <t>Unidade/diária de 06 horas</t>
  </si>
  <si>
    <t>3.24</t>
  </si>
  <si>
    <t>Profissional para limpeza e conservação</t>
  </si>
  <si>
    <t>Profissional treinado, capacitado e uniformizado para execução dos serviços de limpeza e conservação, com honorários compatíveis com o piso sindical da categoria, incluindo todo o material e equipamentos necessários, tais como: luvas, botas adequadas, carrinho para coleta em geral, pano de chão, aspirador, vassouras, baldes, produtos químicos e etc. Os serviços de limpeza e conservação incluem remover com pano úmido o pó de mesas, cadeiras, armários, prateleiras e demais móveis existentes, bem como dos aparelhos elétricos, equipamentos, extintores de incêndio, telefones etc. e proceder a limpeza geral e completa, utilizando flanela e produtos adequados. Varrer todas as dependências do local do evento. Limpar e desinfetar todos os gabinetes sanitários procedendo à lavagem de bacias, assentos e pias dos sanitários, duas vezes ao dia. Fornecer e colocar 
papel higiênico, sabonete cremoso de boa qualidade, papel toalha de boa qualidade, saquinhos descartáveis para absorventes higiênicos e protetores.</t>
  </si>
  <si>
    <t>3.25</t>
  </si>
  <si>
    <t>Profissional para serviços gerais</t>
  </si>
  <si>
    <t>Deverá estar envolvido nas atividades de transporte, remoção, movimentação e remanejamento de mobiliário, stands, tendas, equipamentos, divisórias, caixas diversas, pacotes, material de consumo, papéis, material gráfico e outras atividades correlatas. Manuseio de materiais pré-evento, durante evento ou pós-evento, como montagem de crachás, pastas, kits, panfletagem ou outros serviços auxiliares necessários à consecução do evento. 
O serviço poderá ser usado antes, durante e/ou após o evento conforme necessidade do SEBRAE.</t>
  </si>
  <si>
    <t>3.26</t>
  </si>
  <si>
    <t>Projeto Cenográfico</t>
  </si>
  <si>
    <t>Desenvolvimento de projeto especial de cenografia para palco ou outros ambientes, com planta baixa, lay-out, criação, montagem, instalação e desmontagem conforme orientações específicas e técnicas de tal forma que atenda as necessidades do evento, objetivo, público alvo e outras demandas, com alta qualidade e tecnologia. Os projetos deverão ser apresentados em 3D, em forma de apresentação, e ainda, deverão ter responsável técnico pela construção do mesmo, com nome e registro de conselho.</t>
  </si>
  <si>
    <t>Por m2</t>
  </si>
  <si>
    <t>3.27</t>
  </si>
  <si>
    <t>Recepcionista bilíngue</t>
  </si>
  <si>
    <t>Deverá possuir experiência na atividade, estar trajada devidamente com uniforme ou roupa clássica, e possuir domínio, no mínimo, nos idiomas Inglês e/ou francês e/ou espanhol, além do português. Em caso da solicitação de mais de um profissional para a realização do evento, o uniforme deve ser padrão. Os horários de inicio e fim serão determinados pela Contratada.</t>
  </si>
  <si>
    <t>3.28</t>
  </si>
  <si>
    <t>Recepcionista português</t>
  </si>
  <si>
    <t>Deverá possuir experiência na atividade, estar trajada devidamente com uniforme ou roupa clássica. Em caso da solicitação de mais de um profissional para a realização do evento, o uniforme deve ser padrão. Os horários de inicio e fim serão determinados pela Contratada.</t>
  </si>
  <si>
    <t>3.29</t>
  </si>
  <si>
    <t>Segurança</t>
  </si>
  <si>
    <t>Profissional com registro da atividade na Policia Federal, para realização de segurança desarmada, diurna e/ou noturna. O profissional deverá estar devidamente uniformizado. O serviço poderá ser usado antes, durante e após o evento conforme necessidade do SEBRAE.
O serviço poderá ser usado antes, durante e/ou após o evento conforme necessidade do SEBRAE.</t>
  </si>
  <si>
    <t>3.30</t>
  </si>
  <si>
    <t>Serviço de atendimento médico móvel - UTI/móvel</t>
  </si>
  <si>
    <t>Serviço de ambulância UTI móvel registrada no Corpo de Bombeiros, com equipe composta por 01 médico, 01 enfermeiro e 01 motorista socorrista (treinado em primeiros socorros) e equipada com os seguintes materiais: desfibrilador, respirador mecânico, aparelhos de oxigênio, oximetro, colar cervical, prancha, material de curativo, aparelho de pressão, cadeira de rodas, medicações de emergência. As ambulâncias devem possuir as especificações de segurança e o certificado de vistoria expedido pela Vigilância Sanitária. Os serviços devem compreender assistência de pronto socorro móvel de urgências e emergências médicas e eventuais deslocamentos até um centro hospitalar, quando necessário.</t>
  </si>
  <si>
    <t>Diária de 8 horas</t>
  </si>
  <si>
    <t>3.31</t>
  </si>
  <si>
    <t>Serviço de gravação de áudio com revisão do texto</t>
  </si>
  <si>
    <t>Deverá ser entregue em meio físico (papel), encadernado em espiral, e em meio digital em formato de arquivos editável armazenado em mídia óptica, conforme a necessidade do evento, devidamente identificados com nome do evento, local e data. O material base para a gravação serão as mídias provenientes das gravações de áudio ou das gravações de vídeo do evento. A gravação deve ser integral e fiel ao conteúdo fornecido, sofrendo apenas as revisões gramaticais pertinentes. A gravação poderá ser com base no idioma original, traduzido ou ambos, de acordo com a necessidade do evento. O valor hora/gravação inclui todo o equipamento necessário para sua execução, não podendo, portanto, ser cobrado seus itens separadamente. O prazo de entrega deverá ser previamente combinado.</t>
  </si>
  <si>
    <t>3.32</t>
  </si>
  <si>
    <t>Operador de Iluminação</t>
  </si>
  <si>
    <t>Profissional responsável por operar todo e qualquer tipo e serviços de iluminação no evento.</t>
  </si>
  <si>
    <t>3.33</t>
  </si>
  <si>
    <t>Serviço de impressão de etiquetas</t>
  </si>
  <si>
    <t>Impressão de etiquetas padrão para envio de convites e/ou correspondências, com base em malling fornecido eletronicamente.</t>
  </si>
  <si>
    <t>VJ - Video Jockey</t>
  </si>
  <si>
    <t>Profissionais responsáveis pela manipulação em tempo real de vídeos em eventos ao vivo, tendo estes vídeos como função, na maioria das ocasiões, a ilustração de músicas e a transmissão de sensações diversas para o público. O VJ deve se apresentar devidamente equipado com computador ou notebook ou qualquer outro equipamento que se faça necessário para a execução da sua atividade, incluindo toda aparelhagem de som, e poderá ser solicitado antes do evento na elaboração de trilhas de vídeos específicas para esse e/ou durante o evento na condução musical do mesmo.</t>
  </si>
  <si>
    <t>Cenógrafo</t>
  </si>
  <si>
    <t>Profissional que cria, concentua, projeta e coordena a construção de cenários para eventos em geral. Ele supervisiona a montagem de todos os elementos necessários à cena. Aquele que idealiza o espaço cênico.</t>
  </si>
  <si>
    <t>Taquigrafo</t>
  </si>
  <si>
    <t>Profissional que usa de métodos abreviados ou simbólicos de escrita todo com o objetivo de melhorar a velocidade da escrita ou a brevidade, em comparação com um método padrão de escrita durante reuniões, convenções ou palestras. É ele quem registra tudo o que acontece.</t>
  </si>
  <si>
    <t>Técnico de Eletricidade</t>
  </si>
  <si>
    <t>Realiza atividades técnicas para a execução de projetos de eventos nas áreas de geração, transmissão e distribuição de energia elétrica, entre outros equipamentos eletrônicos, auxiliando no desenvolvimento de equipamentos e suas aplicações, preparação de especificações, desenhos, técnicas de execução, para possibilitar a construção, montagem, funcionamento e manutenção dentro de padrões técnicos adequados para o evento, assim como conhecimento em Rider de músicos. O profissional deverá estar munido dos equipamentos necessários para a execução do trabalho como: Chave de fenda; Chave Philips; Alicate de corte lateral; Alicate de ponta fina ou "bico de pato”; Alicate de eletricista; Descascador de fios; Lâmina ou canivete; Lima; Cinzel; Martelo; Furadeira; Serra de arco; Arame ou fita de passagem (passa-fios); Teste de tensão; Lâmpada de prova; Teste de continuidade; Multímetro; Lanterna ou farolete; Fita isolante; Busca-pólo.</t>
  </si>
  <si>
    <t>4.1</t>
  </si>
  <si>
    <t>Água mineral - garrafão de 20 litros</t>
  </si>
  <si>
    <t>Fornecimento de galão de água de 20 litros (cheio), no padrão ABNT, copos descartáveis e lixeira, pelo período do evento. No preço unitário do garrafão devem estar agregados todos os custos acima descritos.</t>
  </si>
  <si>
    <t>4.2</t>
  </si>
  <si>
    <t>Água mineral em garrafas de 330ml</t>
  </si>
  <si>
    <t>Fornecimento de água mineral em garrafa individual de 330ml, taças de vidro, champanheira, água deverá estar gelada, bandejas para atendimento a mesas diretoras e salas de apoio pelo período do evento. No preço unitário das garrafas devem estar agregados os custos descritos neste item.</t>
  </si>
  <si>
    <t>4.3</t>
  </si>
  <si>
    <t>Junk Food</t>
  </si>
  <si>
    <t>Fornecimento de alimentação específica, servida em carrocinhas ou em embalagens individualizadas como: pizzas, crepes, cachorro quente, pipoca, batata-frita, sanduíches de hambúrguer, algodão-doce ou sorvetes. O serviço deverá ser servido com todos os materiais necessários para o perfeito funcionamento do mesmo. Duração mínima de 4h.</t>
  </si>
  <si>
    <t>Por unidade</t>
  </si>
  <si>
    <t>4.4</t>
  </si>
  <si>
    <t>Bar temático</t>
  </si>
  <si>
    <t>Serviço de bar com estrutura, utensílios, materiais, insumos, equipamentos e garçom para atender ao público especificado pelo SEBRAE. Podem ser servidos até 05 tipos de bebidas diferentes. Os tipos/receitas das bebidas deverão ter aprovação prévia do SEBRAE/SE e serem adequadas ao tipo do evento.</t>
  </si>
  <si>
    <t>Por pessoa</t>
  </si>
  <si>
    <t>4.5</t>
  </si>
  <si>
    <t>Welcome Drink Corporativo - Tipo 1</t>
  </si>
  <si>
    <t>Welcome drink servido com 01 tipo de suco, água mineral, refrigerante normal e diet e 02 tipos de petit fours salgados.</t>
  </si>
  <si>
    <t>4.6</t>
  </si>
  <si>
    <t>Welcome Drink Corporativo - Tipo 2 I</t>
  </si>
  <si>
    <t>Welcome drink serviço com 01 tipo de suco, água mineral com e sem gás, refrigerante normal e diet, 01 tipo de petit fours salgado.</t>
  </si>
  <si>
    <t>4.7</t>
  </si>
  <si>
    <t>Welcome Drink Empresarial</t>
  </si>
  <si>
    <t>Welcome drink servido com 02 tipos de águas com sabor (água levemente gaseificada com aroma de fruta), água mineral com e sem gás, 01 tipo de mini sanduíche e 01 tipo de bombom.</t>
  </si>
  <si>
    <t>4.8</t>
  </si>
  <si>
    <t>Brunch</t>
  </si>
  <si>
    <t xml:space="preserve">Crepes, tábua de frios variados, patisserie, frutas variadas da estação, 04 (quatro) tipos tortas, 02 (dois) mousses, quiches, salpicão, massas c/ 02 (dois) tipos de molhos, saladas, 01 massa deverá ser penne com filé de carne vermelha, 02 (dois) tipos de pratos quentes (carne ou frango ou peixe ou camarão); Bebidas: Café de 1ª qualidade 
(selo ABIC), chás diversos, leite, chocolate, coquetel de frutas, 03 (três) tipos de sucos de frutas, 03 (três) tipos de refrigerantes (comum, light e diet); O serviço deverá ser servido com todos os materiais necessários para o perfeito funcionamento do mesmo. Ex. Rechauds, supla, louças, prataria e talheres. Duração mínima de 4h.
</t>
  </si>
  <si>
    <t>4.9</t>
  </si>
  <si>
    <t>Café da Manhã Regional</t>
  </si>
  <si>
    <t>Café da manhã servido com salada de frutas (mínimo 5 tipos de frutas), 01 tipo de granola, 01 tipo de iogurte, 02 tipos de sucos da fruta in natura, café, leite, chá , achocolatado e água mineral, 03 tipos de pães, tábua de frios contendo no mínimo 5 itens diferentes, 02 tipos de raízes, 04 tipos de acompanhamento (carne do sol, ovo, calabresa, macaxeira gratinada) manteiga, 01 tipo de requeijão, 02 tipos de bolos e 01 tipo de biscoito doce. Duração mínima de 3h.</t>
  </si>
  <si>
    <t>4.10</t>
  </si>
  <si>
    <t>Café da Manhã Regional 2</t>
  </si>
  <si>
    <t>Café da manhã servido com salada de frutas (mínimo 5 tipos de frutas), 01 tipo de granola, 01 tipo de iogurte, 02 tipos de sucos da fruta in natura, café, leite, chá , achocolatado e água mineral, 03 tipos de pães, tábua de frios contendo no mínimo 5 itens diferentes, 02 tipos de raízes, 04 tipos de acompanhamento (carne do sol, ovo, calabresa, macaxeira gratinada) manteiga, 01 tipo de requeijão, 04 tipos de tapiocas servidas na hora do evento. Duração mínima de 3h.</t>
  </si>
  <si>
    <t>4.11</t>
  </si>
  <si>
    <t>Café da Manhã Social</t>
  </si>
  <si>
    <t>Café da manhã servido com salada de frutas (mínimo 6 tipos de frutas), 01 tipo de granola, 01 tipo de iogurte, 02 tipos de sucos da fruta, café, leite, chá, achocolatado, água mineral, tábua de frios contendo no mínimo 7 itens diferentes 04 tipos de pães, 01 tipo de geleia, 01 tipo de requeijão, mel, manteiga, 02 tipos de bolos/tortas, 01 tipo de biscoito doce, 01 tipo de biscoito salgado, 02 tipos de crepes salgados e 02 tipos de crepes doces. Duração mínima de 3h.</t>
  </si>
  <si>
    <t>4.12</t>
  </si>
  <si>
    <t>Almoço Individualizado</t>
  </si>
  <si>
    <t>Almoço servido em embalagem descartável fechada e individualizada (de alumínio ou isopor), com 01 tipo de salada; 01 tipo de carne; 02 tipos de acompanhamento; 01 tipo de guarnição; 01 tipo de bebida. A embalagem deverá conter divisórias.</t>
  </si>
  <si>
    <t>4.13</t>
  </si>
  <si>
    <t>Almoço Regionalizado</t>
  </si>
  <si>
    <t>Almoço servido com 01 tipo de salada; 02 tipos de carnes (sendo 01 branca), 03 tipos de acompanhamentos, 01 tipo de guarnição, 02 tipos de sobremesa, 02 tipos de sucos, 03 tipos de refrigerantes e água mineral.</t>
  </si>
  <si>
    <t>4.14</t>
  </si>
  <si>
    <t>Almoço Corporativo</t>
  </si>
  <si>
    <t>Almoço servido com 02 tipos de saladas, b 02 tipos de carnes (sendo 01 branca), 03 tipos de acompanhamentos, 01 tipo de guarnição, 02 tipos de sobremesa, 02 tipos de sucos, 03 tipos de refrigerantes e água mineral;</t>
  </si>
  <si>
    <t>4.15</t>
  </si>
  <si>
    <t>Almoço/Jantar tipo I</t>
  </si>
  <si>
    <t>Buffet completo tipo 01: 04 tipos de Entrada; Salada – 4 Tipos; Molho para salada – 3 tipos; Carne - 2 Tipos de carne vermelha/2 tipo de carne branca; Guarnições. 6Tipos; Sobremesa - 4 Tipos; Suco – Jarra : 2 tipos; Refrigerante - Garrafa 2L: 2 light/ 2 normal; Água mineral com ou sem gás; Café; 2 tipos de coquetel sem álcool. O serviço deverá ser servido com todos os materiais necessários para o perfeito funcionamento do mesmo. Ex. Rechauds, supla, guardanapo de pano (branco) louças, prataria e talheres. Duração mínima de 2h. (carne ou frango ou peixe ou camarão.</t>
  </si>
  <si>
    <t>4.16</t>
  </si>
  <si>
    <t>Almoço/Jantar tipo II</t>
  </si>
  <si>
    <t>Buffet completo tipo 02: Entrada – 05 Tipos Salada – 2 Tipos; Prato principal - 5 tipos (2 carnes brancas / 1 carne vermelha, 01 risoto e 01 massa); Sobremesa – 04 Tipos. Suco – Jarra 1L: 2 tipos; Refrigerante – Garrafa 2L: 2 light/ 2 normal; Água mineral com ou sem gás; Café; 2 tipos de coquetel sem álcool Poderão ser servidos de acordo com a demanda: inglesa, francesa, à russa e outros. O serviço deverá ser servido com todos os materiais necessários para o perfeito funcionamento do serviço. Rechauds, supla, guardanapo de pano (branco) louças, prataria e talheres. Duração mínima de 4h (carne ou frango ou peixe ou camarão.</t>
  </si>
  <si>
    <t>4.17</t>
  </si>
  <si>
    <t>Jantar Social</t>
  </si>
  <si>
    <t>Jantar servido com 01 tipo de entrada, 02 tipos de saladas, 02 tipos de carnes (sendo 01 branca), 03 tipos de acompanhamentos, 02 tipos de sobremesa, 02 tipos de sucos, 03 tipos de refrigerantes e água mineral. (carne ou frango ou peixe ou camarão.</t>
  </si>
  <si>
    <t>4.18</t>
  </si>
  <si>
    <t>Coquetel Corporativo - Tipo 2</t>
  </si>
  <si>
    <t>Coquetel servido com 02 tipos de salgados folhados, 02 tipos de salgados de forno, 03 tipos de canapés, 01 tipo de empanado, 03 tipos de docinhos, 01 tipo de coquetel de frutas s/ álcool, 03 tipos de refrigerante (sendo 01 diet), 01 tipo de suco e água mineral.</t>
  </si>
  <si>
    <t>4.19</t>
  </si>
  <si>
    <t>Coquetel Empresarial</t>
  </si>
  <si>
    <t>Coquetel servido com 04 tipos de canapés, 03 tipos de salgados diferenciados, 02 tipos de empratados, 03 tipos de docinhos, 01 tipo de coquetel de frutas s/ álcool, 03 tipos de refrigerante (sendo 01 diet), 02 tipo de suco, água de coco e água mineral com e sem gás. 
Duração mínima de 4h</t>
  </si>
  <si>
    <t>4.20</t>
  </si>
  <si>
    <t>Coquetel Social</t>
  </si>
  <si>
    <t>Coquetel servido com 05 tipos de canapés, 05 tipos de salgados diferenciados, 03 tipos de empratados, 04 tipos de docinhos, 1 mesa de frios e marinados contendo no mínimo 10 (dez) itens, 01 tipo de coquetel de frutas s/ álcool, 03 tipos de refrigerante (sendo 01 diet), 03 tipo de suco, água de coco, água mineral com e sem gás. 
Duração mínima de 4h.</t>
  </si>
  <si>
    <t>4.21</t>
  </si>
  <si>
    <t>Almoço ou Jantar Tipo 1 - (Fora das dependências do SEBRAE)</t>
  </si>
  <si>
    <t>2 opções de pratos frios (saladas/cremes/mousses); Prato principal: 2 opções de pratos quentes (carne ou frango ou peixe ou camarão), com respectivas guarnições e 1 opção de massa; Sobremesa: 2 opções de doces e frutas da estação, água mineral (com e sem gás), 2 tipos de refrigerantes (normal e dietético), 2 tipos de sucos de frutas, café expresso e chá.</t>
  </si>
  <si>
    <t>4.22</t>
  </si>
  <si>
    <t>Almoço ou Jantar Tipo 2 - (Fora das dependências do SEBRAE)</t>
  </si>
  <si>
    <t>2 opções de pratos frios (saladas/cremes/mousses); Prato principal: 2 opções de pratos quentes (carne ou frango ou peixe ou camarão) com respectivas guarnições e 1 opção de massa; Sobremesa: 2 opções de doces e frutas da estação, água mineral (com e sem gás), 2 tipos de refrigerantes (normal e dietético), 2 tipos de sucos de frutas; café expresso e chá acompanhados de mini trufas e petit fours.</t>
  </si>
  <si>
    <t>4.23</t>
  </si>
  <si>
    <t>Almoço ou jantar tipo 3 – alimentos (fora das dependências do SEBRAE) - Churrascaria</t>
  </si>
  <si>
    <t>Em churrascaria de alto padrão, incluindo buffett com opções de saladas, comida japonesa, massas, frutos do mar, rodízio completo e sobremesa, água mineral (com e sem gás), 2 tipos de refrigerantes (normal e dietético), 2 tipos de sucos de frutas, café expresso e chá.</t>
  </si>
  <si>
    <t>4.24</t>
  </si>
  <si>
    <t>Almoço ou jantar tipo 4 - alimentos (fora das dependências do SEBRAE) - Churrascaria</t>
  </si>
  <si>
    <t>Em churrascaria de alto padrão, incluindo buffett com opções de saladas, comida japonesa, massas, frutos do mar, rodízio completo e sobremesa, água mineral (com e sem gás), 2 tipos de refrigerantes (normal e dietético), 2 tipos de sucos de frutas; café expresso e chá acompanhados de mini trufas e petit fours.</t>
  </si>
  <si>
    <t>4.25</t>
  </si>
  <si>
    <t>Almoço ou Jantar Tipo 5 - (Fora das dependências do SEBRAE)</t>
  </si>
  <si>
    <t>Couvert; Entrada: 2 opções de pratos frios (saladas, cremes ou mousses); 2 pratos principais (primeiro e segundo pratos): opções de peixe, carne nobre ou massa, com respectivas guarnições; 2 opções de sobremesa (doces, sorvetes, tortas e frutas da estação). Deverá ser oferecido com serviço à francesa ou à inglesa, de acordo com a conveniência do SEBRAE/SE. Água mineral (com e sem gás), 2 tipos de refrigerantes (normal e dietético), 2 tipos de sucos de frutas, café expresso e chá.</t>
  </si>
  <si>
    <t>4.26</t>
  </si>
  <si>
    <t>Almoço ou Jantar Tipo 6 - (Fora das dependências do SEBRAE)</t>
  </si>
  <si>
    <t xml:space="preserve">Couvert; Entrada: 2 opções de pratos frios (saladas, cremes ou mousses); 2 pratos principais (primeiro e segundo pratos): opções de peixe, carne nobre ou massa, com respectivas guarnições; 2 opções de sobremesa (doces, sorvetes, tortas e frutas da estação); café expresso e chá acompanhados de 
mini trufas e petit fours e Duração mínima de 4h.
</t>
  </si>
  <si>
    <t>5.1</t>
  </si>
  <si>
    <t>Locação de espaço físico- Salão de eventos- I</t>
  </si>
  <si>
    <t>5.2</t>
  </si>
  <si>
    <t>Locação de espaço físico- Salão de eventos- II</t>
  </si>
  <si>
    <t>5.3</t>
  </si>
  <si>
    <t>Locação de espaço físico- Salão de eventos- III</t>
  </si>
  <si>
    <t>5.4</t>
  </si>
  <si>
    <t>Locação de espaço físico- Salão de eventos- IV</t>
  </si>
  <si>
    <t>5.5</t>
  </si>
  <si>
    <t>Locação de espaço físico- em ambiente hoteleiro (Hotel de categoria 03 estrelas)</t>
  </si>
  <si>
    <t>Auditório com capacidade para atender evento com público de ate 100 Pessoas.</t>
  </si>
  <si>
    <t>Diária de 12 horas</t>
  </si>
  <si>
    <t>5.6</t>
  </si>
  <si>
    <t>Auditório com capacidade para atender evento com público de 101 a 200 Pessoas.</t>
  </si>
  <si>
    <t>5.7</t>
  </si>
  <si>
    <t>Sala de reuniões com capacidade para 30 pax no formato “U”.</t>
  </si>
  <si>
    <t>5.8</t>
  </si>
  <si>
    <t>Sala de reuniões com capacidade mínima para 20 pax.</t>
  </si>
  <si>
    <t>5.9</t>
  </si>
  <si>
    <t>Alimentação - em ambiente hoteleiro (Hotel de categoria 03 estrelas)</t>
  </si>
  <si>
    <t>Almoço ou Jantar, Tipo 1 (conforme descrito no Anexo II).</t>
  </si>
  <si>
    <t>5.10</t>
  </si>
  <si>
    <t>Almoço ou Jantar, Tipo 2 (conforme descrito no Anexo II).</t>
  </si>
  <si>
    <t>5.11</t>
  </si>
  <si>
    <t>Almoço ou Jantar, Tipo 3 (conforme descrito no Anexo II).</t>
  </si>
  <si>
    <t>5.12</t>
  </si>
  <si>
    <t>Coffee break, Tipo 1 (conforme descrito no Anexo II).</t>
  </si>
  <si>
    <t>5.13</t>
  </si>
  <si>
    <t>Coffee break, Tipo 2 (conforme descrito no Anexo II).</t>
  </si>
  <si>
    <t>5.14</t>
  </si>
  <si>
    <t>Coffee break, Tipo 3 (conforme descrito no Anexo II).</t>
  </si>
  <si>
    <t>5.15</t>
  </si>
  <si>
    <t>Brunch Tipo 01 (conforme descrito no Anexo II).</t>
  </si>
  <si>
    <t>5.16</t>
  </si>
  <si>
    <t>Coquetel (conforme descrito no Anexo II).</t>
  </si>
  <si>
    <t>5.17</t>
  </si>
  <si>
    <t>5.18</t>
  </si>
  <si>
    <t>5.19</t>
  </si>
  <si>
    <t>Refrigerante.</t>
  </si>
  <si>
    <t>Lata</t>
  </si>
  <si>
    <t>5.20</t>
  </si>
  <si>
    <t>5.21</t>
  </si>
  <si>
    <t>Água mineral em garrafas de 330ml. 
Fornecimento de água mineral em garrafa individual de 330ml, taças de vidro, champanheira, água deverá estar gelada, bandejas para 
atendimento a mesas diretoras e taças de vidros. No preço unitário das garrafas devem estar agregados os custos descritos neste item.</t>
  </si>
  <si>
    <t>Locação de espaço físico- em ambiente hoteleiro (Hotel de categoria 04 estrelas)</t>
  </si>
  <si>
    <t>Sala com capacidade para atender evento com público de 101 a 200 Pessoas com Layout definido pelo SEBRAE.</t>
  </si>
  <si>
    <t>5.22</t>
  </si>
  <si>
    <t>Sala com capacidade para atender evento com público de 201 a 300 Pessoas com Layout definido pelo SEBRAE.</t>
  </si>
  <si>
    <t>5.23</t>
  </si>
  <si>
    <t>Sala com capacidade para atender evento com público de 301 a 500 Pessoas com Layout definido pelo SEBRAE.</t>
  </si>
  <si>
    <t>5.24</t>
  </si>
  <si>
    <t>Sala com capacidade para atender evento com público de 501 a 1.000 com Layout definido pelo SEBRAE.</t>
  </si>
  <si>
    <t>5.25</t>
  </si>
  <si>
    <t>Sala com capacidade para atender evento com público de 1001 a 2000 com Layout definido pelo SEBRAE.</t>
  </si>
  <si>
    <t>5.26</t>
  </si>
  <si>
    <t>Sala com capacidade para 30 pax com Layout definido pelo SEBRAE.</t>
  </si>
  <si>
    <t>5.27</t>
  </si>
  <si>
    <t>Sala com capacidade para atender evento com público de 31 a 99 Pessoas com Layout definido pelo SEBRAE.</t>
  </si>
  <si>
    <t>5.29</t>
  </si>
  <si>
    <t>Alimentação - em ambiente hoteleiro (Hotel de categoria 04 estrelas)</t>
  </si>
  <si>
    <t>Café da manhã (conforme descrito no Anexo II).</t>
  </si>
  <si>
    <t>5.30</t>
  </si>
  <si>
    <t>5.31</t>
  </si>
  <si>
    <t>5.32</t>
  </si>
  <si>
    <t>5.33</t>
  </si>
  <si>
    <t>5.34</t>
  </si>
  <si>
    <t>5.35</t>
  </si>
  <si>
    <t>5.36</t>
  </si>
  <si>
    <t>5.37</t>
  </si>
  <si>
    <t>5.38</t>
  </si>
  <si>
    <t>Fornecimento de água mineral em garrafa individual de 330ml, taças de vidro, champanheira.</t>
  </si>
  <si>
    <t>5.39</t>
  </si>
  <si>
    <t>5.40</t>
  </si>
  <si>
    <t>5.41</t>
  </si>
  <si>
    <t>5.42</t>
  </si>
  <si>
    <t>5.43</t>
  </si>
  <si>
    <t>Água mineral em garrafas de 330ml.
Fornecimento de água mineral em garrafa individual de 330ml, taças de vidro, champanheira, água deverá estar gelada, bandejas para 
atendimento a mesas diretoras e taças de vidros. No preço unitário das garrafas devem estar agregados os custos descritos neste item.</t>
  </si>
  <si>
    <t>5.44</t>
  </si>
  <si>
    <t>Cesta de pão de queijo contendo 100 unidades. Deverá ser servido sempre quente em cesta de palha, inox ou equivalente.</t>
  </si>
  <si>
    <t>5.45</t>
  </si>
  <si>
    <t>Locação de espaço físico- em ambiente hoteleiro (Hotel de categoria 05 estrelas)</t>
  </si>
  <si>
    <t>Auditório com capacidade para atender evento com público de 31 a100 Pessoas.</t>
  </si>
  <si>
    <t>5.46</t>
  </si>
  <si>
    <t xml:space="preserve">Sala com capacidade para atender evento com público de 101 a 200 Pessoas. </t>
  </si>
  <si>
    <t>5.47</t>
  </si>
  <si>
    <t>Auditório com capacidade para atender evento com público de 201 a 300 Pessoas.</t>
  </si>
  <si>
    <t>5.48</t>
  </si>
  <si>
    <t>Auditório com capacidade para atender evento com público de 301 a 500 Pessoas.</t>
  </si>
  <si>
    <t>5.49</t>
  </si>
  <si>
    <t>Auditório com capacidade para atender evento com público de 501 a 1.000 Pessoas.</t>
  </si>
  <si>
    <t>5.50</t>
  </si>
  <si>
    <t>ocação de espaço físico- em ambiente hoteleiro (Hotel de categoria 05 estrelas)</t>
  </si>
  <si>
    <t>Sala com capacidade para 30 pax seus variados formatos”.</t>
  </si>
  <si>
    <t>5.51</t>
  </si>
  <si>
    <t>Alimentação - em ambiente hoteleiro (Hotel de categoria 05 estrelas)</t>
  </si>
  <si>
    <t>5.52</t>
  </si>
  <si>
    <t>5.53</t>
  </si>
  <si>
    <t>5.54</t>
  </si>
  <si>
    <t xml:space="preserve">Coffee break, Tipo 1 (conforme descrito no Anexo II). </t>
  </si>
  <si>
    <t>5.55</t>
  </si>
  <si>
    <t>5.56</t>
  </si>
  <si>
    <t>5.57</t>
  </si>
  <si>
    <t>5.58</t>
  </si>
  <si>
    <t>5.59</t>
  </si>
  <si>
    <t>5.60</t>
  </si>
  <si>
    <t>5.61</t>
  </si>
  <si>
    <t>5.62</t>
  </si>
  <si>
    <t>5.63</t>
  </si>
  <si>
    <t>5.64</t>
  </si>
  <si>
    <t>6.1</t>
  </si>
  <si>
    <t>Crachá em PVC</t>
  </si>
  <si>
    <t>Cartões em PVC branco para impressão térmica, qualidade gráfica 100% medindo 85 mm x 55 mm.</t>
  </si>
  <si>
    <t>6.2</t>
  </si>
  <si>
    <t>Crachá em papel</t>
  </si>
  <si>
    <t>Formato 9 cm x 13cm, papel AP ou similar 180g/m2, impressão 4/0 cores, acabamento refilado.</t>
  </si>
  <si>
    <t>6.3</t>
  </si>
  <si>
    <t>Caneta plástica esferográfica com ponta retrátil</t>
  </si>
  <si>
    <t>Com 13,5 cm de comprimento e 1,3 cm de diâmetro, com tinta azul, corpo branco, azul ou cinza e detalhes do clip e do grip em azul ou branco, logomarca do SEBRAE/SE, aplicada por serigrafia no corpo da caneta.</t>
  </si>
  <si>
    <t>6.4</t>
  </si>
  <si>
    <t>Caneta cromada</t>
  </si>
  <si>
    <t>Na cor azul, com a logomarca da SEBRAE/SE impressa em 3 cores no corpo da caneta, escrita azul, com ponta retrátil, com detalhes do clip e do grip em prata.</t>
  </si>
  <si>
    <t>6.5</t>
  </si>
  <si>
    <t>Bolsa Ecológica (ecobag) – algodão - Tipo I</t>
  </si>
  <si>
    <t>Ecobag modelo Pastel fabricada em lona de algodão Cru 220g/m linear nas dimensões 42x32cm. Costura reforçada. Alça de ombro, produzida com fita de algodão cru trançado de 60 cm e 30 mm de largura. Aplicação de arte em 4 cores.</t>
  </si>
  <si>
    <t>6.6</t>
  </si>
  <si>
    <t>Bolsa Ecológica (ecobag) - algodão- Tipo II</t>
  </si>
  <si>
    <t>Ecobag modelo Pastel em lona de algodão Panama 235 nas dimensões 42x32cm. Costura reforçada. Alça de ombro, produzida com fita de algodão cru trançado de 60 cm e 30 mm de largura. Aplicação de arte em 4 cores com toda a parte interna com acabamento.</t>
  </si>
  <si>
    <t>6.7</t>
  </si>
  <si>
    <t>Pasta tipo conferência- Tipo I</t>
  </si>
  <si>
    <t>Em couro sintético, interior de papelão com espuma, forro interno de camurcina ou tecido TNT, bolso interno simples do lado esquerdo, corte para bloco de rascunho do lado direito, encaixe para caneta, aplicação em baixo relevo, com dimensões 36 X 26 cm (fechada).</t>
  </si>
  <si>
    <t>6.8</t>
  </si>
  <si>
    <t>Pasta tipo conferência- Tipo II</t>
  </si>
  <si>
    <t>Em couro sintético interior de papelão com espuma, forro interno em nylon 70, bolso interno no lado esquerdo em couro sintético, lado direito com tira em couro sintético para colocar papel porta caneta, aplicação em baixo relevo medindo 36x26 cm com fechamento em zíper e acabamento em viés de couro sintético.</t>
  </si>
  <si>
    <t>6.9</t>
  </si>
  <si>
    <t>Bolsa tipo conferência</t>
  </si>
  <si>
    <t>Bolsa em lona com alça de ombro e mão sanfonada fechamento em zíper, bolso frontal, silk em policromia medindo 29x38cm com fechamento em friso.</t>
  </si>
  <si>
    <t>6.10</t>
  </si>
  <si>
    <t>Mochila carrinho 1</t>
  </si>
  <si>
    <t>Mochila Preta com alça telescópica de aço, rodinhas. Com vários compartimentos e alças para levar nas costas que suporte notebook de até 15". Material em nylon. Com o símbolo e o nome do SEBRAE/SE bordados.</t>
  </si>
  <si>
    <t>6.11</t>
  </si>
  <si>
    <t>Mochila carrinho 2</t>
  </si>
  <si>
    <t>Mochila com rodinhas PVC. Malha em Nylon 1680 Preto (externo) e Nylon 70 Preto (interno). Modelo Executiva com porta laptop 8 mm espuma, rodas embutidas, bolsos frontais, opção de alças para backpack com espuma de reforço 4mm costado e regulador plástico. Capacidade 40 litros medida aproximada de A-60cm x C-33cm x L23cm. 1 compartimento frontal, 1 superior, 1 lateral, com nylon perfurado e enforcador na lateral oposta. Puxador em inox. Com o símbolo e o nome do SEBRAE/SE bordados.</t>
  </si>
  <si>
    <t>6.12</t>
  </si>
  <si>
    <t>Estojo</t>
  </si>
  <si>
    <t>Em sublimação com fechamento em zíper com detalhe nas laterais medindo 23x6x6cm</t>
  </si>
  <si>
    <t>6.13</t>
  </si>
  <si>
    <t>Squeeze</t>
  </si>
  <si>
    <t>Garrafa plástica do tipo squeeze, com frasco em polietileno, tampa com rosca e bico em PVC cristal atóxico. Capacidade: 500 ml. Aplicação de arte a ser fornecida pela SEBRAE/SE. Impressão em 4 cores.</t>
  </si>
  <si>
    <t>6.14</t>
  </si>
  <si>
    <t>Prismas de mesa</t>
  </si>
  <si>
    <t>Confecção em acrílico (com cartões imprimíveis), medindo 15 cm de comprimento, 10 cm de altura e 2 mm de espessura, conforme modelo utilizado pelo SEBRAE/SE, incluindo a impressão dos nomes nos cartões de ambos os lados (papel 180g/m²).</t>
  </si>
  <si>
    <t>6.15</t>
  </si>
  <si>
    <t>Pen drive</t>
  </si>
  <si>
    <t>Modelo Twist, capacidade mínima de 8GB com logomarca do SEBRAE/SE.</t>
  </si>
  <si>
    <t>6.16</t>
  </si>
  <si>
    <t>Banner Tipo I</t>
  </si>
  <si>
    <t>Banner - Tipo 01 Superfície: Lona brilho Tamanho mínimo: 01 m² Cores: 4/0 (colorido na frente e sem impressão no verso) ou conforme a arte. Acabamento: Bastão e corda.</t>
  </si>
  <si>
    <t>6.17</t>
  </si>
  <si>
    <t>Banner Tipo II</t>
  </si>
  <si>
    <t>Superfície: Lona brilho Tamanho mínimo: 01 m² Cores: 4/0 (colorido na frente e sem impressão no verso) ou conforme a arte. Acabamento: Fita de banana ou ilhós.</t>
  </si>
  <si>
    <t xml:space="preserve">m2 </t>
  </si>
  <si>
    <t>6.18</t>
  </si>
  <si>
    <t>Banner Tipo III</t>
  </si>
  <si>
    <t>Banner - Tipo 03 Superfície: Lona brilho Tamanho mínimo: 01 m² Cores: 4/0 (colorido na frente e sem impressão no verso) ou conforme a arte. Acabamento: Estrutura metalon. Fita de banana ou ilhós Observação: Instalação.</t>
  </si>
  <si>
    <t>6.19</t>
  </si>
  <si>
    <t>Adesivo Tipo I</t>
  </si>
  <si>
    <t>Descrição: Sinalização de chão com adesivo. Tamanho mínimo: 1 m² Cores: 4/0 (colorido na frente e sem impressão no verso) ou conforme a arte. Observação: Instalação com película anti-risco. Poderão ser impressos adesivos em vários formatos.</t>
  </si>
  <si>
    <t>6.20</t>
  </si>
  <si>
    <t>Adesivo Tipo II</t>
  </si>
  <si>
    <t>Descrição: Sinalização interna e externa para eventos com adesivo. Tamanho mínimo: 1 m² Cores: 4/0 (colorido na frente e sem impressão no verso) ou conforme a arte. Observação: Instalação. Poderão ser impressos adesivos em vários formatos.</t>
  </si>
  <si>
    <t>6.21</t>
  </si>
  <si>
    <t>Adesivo Tipo III</t>
  </si>
  <si>
    <t>Descrição: Película adesiva colorida para piso de vidro e translúcidos Tamanho mínimo: 1 m² Cores: 1/0 (colorido na frente e sem impressão no verso) ou conforme a arte. Observação: Instalação. Poderão ser impressos adesivos em vários formatos.</t>
  </si>
  <si>
    <t>6.22</t>
  </si>
  <si>
    <t>Lona em Vinil Tipo I</t>
  </si>
  <si>
    <t>Descrição: Sinalização interna e externa para eventos com lona de vinil. Tamanho mínimo: 01 m² Cores: 4/0 (colorido na frente e sem impressão no verso) ou conforme a arte. Acabamento: Fita de banana ou ilhós. Observação: Instalação.</t>
  </si>
  <si>
    <t>6.23</t>
  </si>
  <si>
    <t>Lona em Vinil Tipo II</t>
  </si>
  <si>
    <t>Descrição: Sinalização interna e externa para eventos com lona de vinil com estrutura metalon.Tamanho mínimo: 01 m² Cores: 4/0 (colorido na frente e sem impressão no verso) ou conforme a arte.Acabamento: Estrutura metalon. Fita de banana ou ilhós. Observação: Instalação.</t>
  </si>
  <si>
    <t>6.24</t>
  </si>
  <si>
    <t>Perfurate</t>
  </si>
  <si>
    <t>Descrição: Adesivo Perfurate para vidros. Tamanho mínimo: 01 m² Observação: Instalação.</t>
  </si>
  <si>
    <t>6.25</t>
  </si>
  <si>
    <t>Faixa em tecido</t>
  </si>
  <si>
    <t>Medidas: 5,00m x 0,70cm.</t>
  </si>
  <si>
    <t>6.26</t>
  </si>
  <si>
    <t>Crachás em PVC.</t>
  </si>
  <si>
    <t>Medidas: 5,5cm x 8,5cm, com cordão personalizado e suporte.</t>
  </si>
  <si>
    <t>6.27</t>
  </si>
  <si>
    <t>Placa de Acrílico</t>
  </si>
  <si>
    <t>Medidas: 8mm, 1m x 0,60cm, com 4 parafusos.</t>
  </si>
  <si>
    <t>6.28</t>
  </si>
  <si>
    <t>Adesivo perfurado</t>
  </si>
  <si>
    <t>Descrição: adesivo perfurado para aplicação em vidro.</t>
  </si>
  <si>
    <t>6.29</t>
  </si>
  <si>
    <t>Adesivo Jateado</t>
  </si>
  <si>
    <t>Descrição: adesivo jateado para aplicação em vidro.</t>
  </si>
  <si>
    <t>6.30</t>
  </si>
  <si>
    <t>Placa em PVC</t>
  </si>
  <si>
    <t>Descrição: placa em PVC acabamento com adesivo leitoso, sinalizado com impressão digital.</t>
  </si>
  <si>
    <t>6.31</t>
  </si>
  <si>
    <t>Placa em MDF</t>
  </si>
  <si>
    <t>Placa em MDF: acabamento com adesivo leitoso, sinalizado com impressão digital.</t>
  </si>
  <si>
    <t>6.32</t>
  </si>
  <si>
    <t>Envelopamento de Veículo</t>
  </si>
  <si>
    <t>Adesivagem total ou parcial de veículos.</t>
  </si>
  <si>
    <t>6.33</t>
  </si>
  <si>
    <t>Sinalização Interna e Externa</t>
  </si>
  <si>
    <t>Descrição: sinalização interna e externa para eventos com Lona de Vinil e acabamento com estrutura em madeira.</t>
  </si>
  <si>
    <t>3.2</t>
  </si>
  <si>
    <t>3.3</t>
  </si>
  <si>
    <t>3.8</t>
  </si>
  <si>
    <t>3.14</t>
  </si>
  <si>
    <t>1.24</t>
  </si>
  <si>
    <t>1.91</t>
  </si>
  <si>
    <t>QUANT.</t>
  </si>
  <si>
    <t>Banco em madeira - Modelo 01</t>
  </si>
  <si>
    <t>Banco em madeira - Modelo 03</t>
  </si>
  <si>
    <t>Banqueta - Modelo 1</t>
  </si>
  <si>
    <t>Bandeiras Países/ Estados/ Municípios para mastro</t>
  </si>
  <si>
    <t>Bandeiras Países/ Estados/ Municípios para mesa</t>
  </si>
  <si>
    <t>Mesa - Modelo 3</t>
  </si>
  <si>
    <t>Mesa - Modelo 5</t>
  </si>
  <si>
    <t>Mesa de Centro - Modelo 1</t>
  </si>
  <si>
    <t>Mesa Lateral - Modelo 1</t>
  </si>
  <si>
    <t>Puff - Modelo 01</t>
  </si>
  <si>
    <t>1.66</t>
  </si>
  <si>
    <t>Sofá 2 lugares</t>
  </si>
  <si>
    <t>Sofá 3 lugares</t>
  </si>
  <si>
    <t xml:space="preserve">Elaboração e execução de projeto Cenográfico  p/ atender eventos realizados ou apoiados pelo SEBRAE/SE, composto da Concepção, confecção, montagem, iluminação decorativa artística, paisagismo e demais elementos decorativos.  No valor orçado deverão estar inclusas todas as taxas, e honorários referentes a aprovação de projetos de segurança, incêndio e demais exigências.                                                                                                       </t>
  </si>
  <si>
    <t>Toalha de mesa quadrada- Tipo II</t>
  </si>
  <si>
    <t>Toalha de mesa retangular - Tipo I</t>
  </si>
  <si>
    <t xml:space="preserve">Toalha de mesa retangular - Tipo II  </t>
  </si>
  <si>
    <t>Toalha de mesa retangular - Tipo III</t>
  </si>
  <si>
    <t>Profissional habilitado a efetuar atividades relacionadas aos serviços de digitação de textos e planilhas relativos à demanda estipulada, em alta velocidade e acuidade, com capacidade para digitação de grande volume de documentos em curto espaço de tempo, bem como disponibilidade para executar seu trabalho em turnos rotativos de serviços que poderão envolver o período noturno.</t>
  </si>
  <si>
    <t>5.65</t>
  </si>
  <si>
    <t>5.66</t>
  </si>
  <si>
    <t>Suco de fruta – incluir jarra com capacidade para 1,5L, açúcar e adoçante.</t>
  </si>
  <si>
    <t>VALOR TOTAL DA TABELA 1 - SERVIÇOS DE DECORAÇÃO E LOCAÇÃO DE MOBILIARIOS EM GERAL</t>
  </si>
  <si>
    <t>VALOR TOTAL DA TABELA 2 - SERVIÇOS DE EQUIPAMENTOS DE APOIO/TECNOLOGIA PARA EVENTOS</t>
  </si>
  <si>
    <t>VALOR TOTAL DA TABELA  3 - SERVIÇOS DE OPERACIONALIZAÇÃO E APOIO</t>
  </si>
  <si>
    <t>VALOR TOTAL DA TABELA 4 - ALIMENTOS E BEBIDAS</t>
  </si>
  <si>
    <t>VALOR TOTAL DA TABELA 5 - ALUGUEL DE ESPAÇO E SERVIÇOS HOTELEIROS</t>
  </si>
  <si>
    <t>VALOR TOTAL DA TABELA 6 - OUTROS SERVIÇOS</t>
  </si>
  <si>
    <t>TABELA 2 - SERVIÇOS DE EQUIPAMENTOS DE APOIO/TECNOLOGIA PARA EVENTOS</t>
  </si>
  <si>
    <t>TABELA  3 - SERVIÇOS DE OPERACIONALIZAÇÃO E APOIO</t>
  </si>
  <si>
    <t>TABELA 4 - ALIMENTOS E BEBIDAS</t>
  </si>
  <si>
    <t>TABELA 5 - ALUGUEL DE ESPAÇO E SERVIÇOS HOTELEIROS</t>
  </si>
  <si>
    <t>TABELA 6 - OUTROS SERVIÇOS</t>
  </si>
  <si>
    <t>QUANT. X MÉDIA</t>
  </si>
  <si>
    <t>PREÇO MÁXIMO</t>
  </si>
  <si>
    <t>Intérprete para tradução  consecutiva - Idiomas*</t>
  </si>
  <si>
    <t>Intérprete para tradução simultânea - Idiomas*</t>
  </si>
  <si>
    <t>Intérprete de Libras*</t>
  </si>
  <si>
    <t>Item 3.15; 3.16 e 3.17  Respeitar à RESOLUÇÃO PLENÁRIA N° 05 DE 27 DE NOVEMBRO DE 2013 DA JUNTA COMERCIAL DO ESTADO DE SERGIPE – JUCESE - Tabela de Emolumentos devidos aos Tradutores Públicos e Intérpretes Comerciais matriculados na Junta Comercial do Estado de Sergipe – JUCESE e assuntos correlatos</t>
  </si>
  <si>
    <t>Item 3.15  Respeitar à Tabela de Referência Para Pagamentos de Honorários na Contratação de Tradutores, Intérpretes e Guias-Intérpretes de Lingua Brasileira de Sinais - Libras. da FEBRAPILS. Atualizada e Aprovada em Assembléia Geral no dia 21 de abril de 2017</t>
  </si>
  <si>
    <t>Considerar o seguinte:                                                                                                                                1 - Por quarto de hora trabalhado um acréscimo de R$ 35,00 sobre a hora trabalhada                      2 - Por serviço prestado fora do horário comercial, acrescer 50% ao valor da hora                           3 - Por serviço prestado aos sábados, domingos e feriados oficiais, acrescer 100% ao valor da hora.</t>
  </si>
  <si>
    <t>ACRÉSCIMO DE 5%</t>
  </si>
  <si>
    <t>ACRÉSCIMO DE 10%</t>
  </si>
  <si>
    <t>TABELA</t>
  </si>
  <si>
    <t>DESCRIÇÃO</t>
  </si>
  <si>
    <t>(A) GRANDE ARACAJU</t>
  </si>
  <si>
    <t>SERVIÇOS DE DECORAÇÃO E LOCAÇÃO DE MOBILIARIOS EM GERAL</t>
  </si>
  <si>
    <t>SERVIÇOS DE EQUIPAMENTOS DE APOIO/TECNOLOGIA PARA EVENTOS</t>
  </si>
  <si>
    <t>SERVIÇOS DE OPERACIONALIZAÇÃO E APOIO</t>
  </si>
  <si>
    <t>ALIMENTOS E BEBIDAS</t>
  </si>
  <si>
    <t>ALUGUEL DE ESPAÇO E SERVIÇOS HOTELEIROS</t>
  </si>
  <si>
    <t>OUTROS SERVIÇOS</t>
  </si>
  <si>
    <t>(B) ATÉ 100KM DE ARACAJU (Acréscimo de 5 %)</t>
  </si>
  <si>
    <t>(C )DE 101 A 200KM DE ARACAJU    (Acréscimo de 10%)</t>
  </si>
  <si>
    <t>PLANILHA DAS TABELAS DE PREÇOS ESTIMADOS E CONSOLIDADA</t>
  </si>
  <si>
    <t>TOTAL</t>
  </si>
  <si>
    <t>Consiste na locação de dependências climatizadas que comportem um público  de 101 até 200 pessoas para realização de eventos do SEBRAE/SE.</t>
  </si>
  <si>
    <t>Consiste na locação de dependências climatizadas que comportem um público  de  201 a 1000 pessoas para realização de eventos do SEBRAE/SE.</t>
  </si>
  <si>
    <t>Consiste na locação de dependências climatizadas que comportem um público  de  1001 a 3000 pessoas para realização de eventos do SEBRAE/SE.</t>
  </si>
  <si>
    <t>Consiste na locação de dependências climatizadas que comportem um público  de 3001 a 5000 pessoas para realização de eventos do SEBRAE/SE.</t>
  </si>
  <si>
    <t>Consiste na locação de dependências climatizadas que comportem um público  de até 50 pessoas para realização de eventos do SEBRAE/SE.</t>
  </si>
  <si>
    <t>Consiste na locação de dependências climatizadas que comportem um público  de 51 a 100 pessoas para realização de eventos do SEBRAE/SE.</t>
  </si>
  <si>
    <t>Água mineral em Garrafão de 20 L.</t>
  </si>
  <si>
    <t>Café com ou sem açúcar, Garrafa térmica com capacidade para 1,5L, mesa e lixeira, açucareiro permanentemente abastecido, suprimento permanente de adoçante (líquido ou em saches), xícaras de louça com pires e colher de inox para a mesa diretora e copos plásticos descartáveis, com capacidade de 50 ml, com mexedores descartáveis, para os demais participantes.</t>
  </si>
  <si>
    <t>Água mineral em garrafas de 330ml. 
Fornecimento de água mineral em garrafa individual de 330ml, taças de vidro, champanheira, água deverá estar gelada, bandejas para atendimento a mesas diretoras e taças de vidros. No preço unitário das garrafas devem estar agregados os custos descritos neste item.</t>
  </si>
  <si>
    <t>Locação de espaço físico- Salão de eventos- V</t>
  </si>
  <si>
    <t>Locação de espaço físico- Salão de eventos- VI</t>
  </si>
  <si>
    <t>5.28</t>
  </si>
  <si>
    <t>Jarra</t>
  </si>
  <si>
    <t>garrafa</t>
  </si>
  <si>
    <t>jarra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</si>
</sst>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R$&quot;\ #,##0.00;\-&quot;R$&quot;\ #,##0.00"/>
    <numFmt numFmtId="44" formatCode="_-&quot;R$&quot;\ * #,##0.00_-;\-&quot;R$&quot;\ * #,##0.00_-;_-&quot;R$&quot;\ * &quot;-&quot;??_-;_-@_-"/>
    <numFmt numFmtId="43" formatCode="_-* #,##0.00_-;\-* #,##0.00_-;_-* &quot;-&quot;??_-;_-@_-"/>
    <numFmt numFmtId="164" formatCode="&quot;R$&quot;\ #,##0.00"/>
  </numFmts>
  <fonts count="14" x14ac:knownFonts="1">
    <font>
      <sz val="11"/>
      <color theme="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9"/>
      <name val="Calibri"/>
      <family val="2"/>
      <scheme val="minor"/>
    </font>
    <font>
      <sz val="10"/>
      <color rgb="FF000000"/>
      <name val="Calibri"/>
      <family val="2"/>
      <scheme val="minor"/>
    </font>
    <font>
      <sz val="10"/>
      <name val="Calibri"/>
      <family val="2"/>
      <scheme val="minor"/>
    </font>
    <font>
      <sz val="10"/>
      <color rgb="FF000000"/>
      <name val="Times New Roman"/>
      <family val="1"/>
    </font>
    <font>
      <sz val="9"/>
      <color rgb="FF000000"/>
      <name val="Calibri"/>
      <family val="2"/>
      <scheme val="minor"/>
    </font>
    <font>
      <b/>
      <sz val="10"/>
      <name val="Calibri"/>
      <family val="2"/>
      <scheme val="minor"/>
    </font>
    <font>
      <b/>
      <sz val="11"/>
      <name val="Calibri"/>
      <family val="2"/>
      <scheme val="minor"/>
    </font>
    <font>
      <b/>
      <sz val="12"/>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auto="1"/>
      </left>
      <right style="thin">
        <color auto="1"/>
      </right>
      <top style="double">
        <color indexed="64"/>
      </top>
      <bottom style="thin">
        <color auto="1"/>
      </bottom>
      <diagonal/>
    </border>
    <border>
      <left style="thin">
        <color auto="1"/>
      </left>
      <right/>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medium">
        <color indexed="64"/>
      </bottom>
      <diagonal/>
    </border>
    <border>
      <left/>
      <right/>
      <top/>
      <bottom style="thin">
        <color auto="1"/>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right/>
      <top style="thin">
        <color indexed="64"/>
      </top>
      <bottom style="thin">
        <color auto="1"/>
      </bottom>
      <diagonal/>
    </border>
    <border>
      <left style="thin">
        <color auto="1"/>
      </left>
      <right style="thin">
        <color auto="1"/>
      </right>
      <top style="thin">
        <color auto="1"/>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116">
    <xf numFmtId="0" fontId="0" fillId="0" borderId="0" xfId="0"/>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 fillId="0" borderId="1" xfId="0" applyFont="1" applyBorder="1" applyAlignment="1">
      <alignment horizontal="center" vertical="center"/>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Alignment="1">
      <alignment horizontal="center"/>
    </xf>
    <xf numFmtId="0" fontId="0" fillId="0" borderId="0" xfId="0" applyBorder="1"/>
    <xf numFmtId="43" fontId="7" fillId="0" borderId="0" xfId="1" applyFont="1" applyFill="1" applyBorder="1" applyAlignment="1">
      <alignment horizontal="left" vertical="center" wrapText="1"/>
    </xf>
    <xf numFmtId="43" fontId="4" fillId="0" borderId="3" xfId="0" applyNumberFormat="1" applyFont="1" applyBorder="1" applyAlignment="1">
      <alignment vertical="center"/>
    </xf>
    <xf numFmtId="0" fontId="5" fillId="4" borderId="2" xfId="0" applyFont="1" applyFill="1" applyBorder="1" applyAlignment="1">
      <alignment horizontal="center" vertical="center" wrapText="1"/>
    </xf>
    <xf numFmtId="44" fontId="9" fillId="0" borderId="0" xfId="2" applyFont="1" applyFill="1" applyBorder="1" applyAlignment="1">
      <alignment vertical="top" wrapText="1"/>
    </xf>
    <xf numFmtId="44" fontId="10" fillId="0" borderId="0" xfId="2" applyFont="1" applyFill="1" applyBorder="1" applyAlignment="1">
      <alignment vertical="top" wrapText="1"/>
    </xf>
    <xf numFmtId="43" fontId="10" fillId="0" borderId="0" xfId="1" applyFont="1" applyFill="1" applyBorder="1" applyAlignment="1">
      <alignment vertical="center" wrapText="1"/>
    </xf>
    <xf numFmtId="43" fontId="5" fillId="0" borderId="0" xfId="1" applyFont="1" applyFill="1" applyBorder="1" applyAlignment="1">
      <alignment vertical="center" wrapText="1"/>
    </xf>
    <xf numFmtId="43" fontId="5" fillId="0" borderId="0" xfId="1" applyFont="1" applyFill="1" applyBorder="1" applyAlignment="1">
      <alignment vertical="top" wrapText="1"/>
    </xf>
    <xf numFmtId="0" fontId="8" fillId="4"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0" borderId="0" xfId="0" applyFont="1" applyBorder="1" applyAlignment="1">
      <alignment horizontal="center" vertical="center"/>
    </xf>
    <xf numFmtId="43" fontId="1" fillId="0" borderId="0" xfId="0" applyNumberFormat="1" applyFont="1" applyBorder="1" applyAlignment="1">
      <alignment vertical="center"/>
    </xf>
    <xf numFmtId="0" fontId="1" fillId="0" borderId="0" xfId="0" applyFont="1" applyBorder="1" applyAlignment="1">
      <alignment horizontal="center" vertical="center" wrapText="1"/>
    </xf>
    <xf numFmtId="43" fontId="1" fillId="0" borderId="0" xfId="0" applyNumberFormat="1" applyFont="1"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justify" vertical="center" wrapText="1"/>
    </xf>
    <xf numFmtId="0" fontId="5" fillId="4" borderId="1" xfId="0" applyFont="1" applyFill="1" applyBorder="1" applyAlignment="1">
      <alignment horizontal="justify" vertical="center" wrapText="1"/>
    </xf>
    <xf numFmtId="0" fontId="5" fillId="4" borderId="1" xfId="0" applyFont="1" applyFill="1" applyBorder="1" applyAlignment="1">
      <alignment horizontal="justify" vertical="center"/>
    </xf>
    <xf numFmtId="43" fontId="7" fillId="4" borderId="1" xfId="1" applyFont="1" applyFill="1" applyBorder="1" applyAlignment="1">
      <alignment horizontal="left" vertical="center" wrapText="1"/>
    </xf>
    <xf numFmtId="0" fontId="5" fillId="4" borderId="2" xfId="0" applyFont="1" applyFill="1" applyBorder="1" applyAlignment="1">
      <alignment horizontal="left" vertical="center" wrapText="1"/>
    </xf>
    <xf numFmtId="0" fontId="7" fillId="4" borderId="1" xfId="0" applyFont="1" applyFill="1" applyBorder="1" applyAlignment="1">
      <alignment horizontal="justify" vertical="center" wrapText="1"/>
    </xf>
    <xf numFmtId="1" fontId="2" fillId="4" borderId="7" xfId="0" applyNumberFormat="1" applyFont="1" applyFill="1" applyBorder="1" applyAlignment="1">
      <alignment horizontal="center" vertical="center" wrapText="1"/>
    </xf>
    <xf numFmtId="1" fontId="8" fillId="4" borderId="7" xfId="0" applyNumberFormat="1" applyFont="1" applyFill="1" applyBorder="1" applyAlignment="1">
      <alignment horizontal="center" vertical="center" wrapText="1"/>
    </xf>
    <xf numFmtId="1" fontId="7" fillId="0" borderId="12" xfId="0" applyNumberFormat="1" applyFont="1" applyBorder="1" applyAlignment="1">
      <alignment horizontal="center" vertical="center" wrapText="1"/>
    </xf>
    <xf numFmtId="1" fontId="7" fillId="3" borderId="12" xfId="0" applyNumberFormat="1" applyFont="1" applyFill="1" applyBorder="1" applyAlignment="1">
      <alignment horizontal="center" vertical="center" wrapText="1"/>
    </xf>
    <xf numFmtId="1" fontId="9" fillId="0" borderId="12" xfId="0" applyNumberFormat="1" applyFont="1" applyBorder="1" applyAlignment="1">
      <alignment horizontal="center" vertical="center" wrapText="1"/>
    </xf>
    <xf numFmtId="1" fontId="8" fillId="0" borderId="7" xfId="0" applyNumberFormat="1" applyFont="1" applyFill="1" applyBorder="1" applyAlignment="1">
      <alignment horizontal="center" vertical="center" wrapText="1"/>
    </xf>
    <xf numFmtId="1" fontId="8" fillId="3" borderId="7" xfId="0" applyNumberFormat="1"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1" fontId="2" fillId="4" borderId="17" xfId="0" applyNumberFormat="1" applyFont="1" applyFill="1" applyBorder="1" applyAlignment="1">
      <alignment horizontal="center" vertical="center" wrapText="1"/>
    </xf>
    <xf numFmtId="1" fontId="2" fillId="0" borderId="6" xfId="0" applyNumberFormat="1" applyFont="1" applyBorder="1" applyAlignment="1">
      <alignment horizontal="center" vertical="center"/>
    </xf>
    <xf numFmtId="1" fontId="2" fillId="0" borderId="10" xfId="0" applyNumberFormat="1" applyFont="1" applyBorder="1" applyAlignment="1">
      <alignment horizontal="center" vertical="center"/>
    </xf>
    <xf numFmtId="1" fontId="2" fillId="0" borderId="1" xfId="0" applyNumberFormat="1" applyFont="1" applyBorder="1" applyAlignment="1">
      <alignment horizontal="center" vertical="center"/>
    </xf>
    <xf numFmtId="1" fontId="2" fillId="4" borderId="8" xfId="0" applyNumberFormat="1" applyFont="1" applyFill="1" applyBorder="1" applyAlignment="1">
      <alignment horizontal="center" vertical="center" wrapText="1"/>
    </xf>
    <xf numFmtId="1" fontId="2" fillId="3" borderId="17"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0" fontId="2" fillId="5" borderId="1" xfId="0" applyFont="1" applyFill="1" applyBorder="1" applyAlignment="1">
      <alignment horizontal="justify" vertical="center" wrapText="1"/>
    </xf>
    <xf numFmtId="7" fontId="7" fillId="4" borderId="1" xfId="1" applyNumberFormat="1" applyFont="1" applyFill="1" applyBorder="1" applyAlignment="1">
      <alignment horizontal="right" vertical="center" wrapText="1"/>
    </xf>
    <xf numFmtId="7" fontId="1" fillId="0" borderId="3" xfId="0" applyNumberFormat="1" applyFont="1" applyBorder="1" applyAlignment="1">
      <alignment horizontal="right" vertical="center"/>
    </xf>
    <xf numFmtId="44" fontId="9" fillId="0" borderId="1" xfId="2" applyFont="1" applyFill="1" applyBorder="1" applyAlignment="1">
      <alignment horizontal="right" vertical="center" wrapText="1"/>
    </xf>
    <xf numFmtId="44" fontId="9" fillId="0" borderId="20" xfId="2" applyFont="1" applyFill="1" applyBorder="1" applyAlignment="1">
      <alignment horizontal="right" vertical="center" wrapText="1"/>
    </xf>
    <xf numFmtId="7" fontId="1" fillId="0" borderId="9" xfId="0" applyNumberFormat="1" applyFont="1" applyBorder="1" applyAlignment="1">
      <alignment horizontal="right" vertical="center" wrapText="1"/>
    </xf>
    <xf numFmtId="1" fontId="7" fillId="0" borderId="3" xfId="0" applyNumberFormat="1" applyFont="1" applyBorder="1" applyAlignment="1">
      <alignment horizontal="center" vertical="center" wrapText="1"/>
    </xf>
    <xf numFmtId="164" fontId="7" fillId="0" borderId="1" xfId="1" applyNumberFormat="1" applyFont="1" applyFill="1" applyBorder="1" applyAlignment="1">
      <alignment vertical="center" wrapText="1"/>
    </xf>
    <xf numFmtId="44" fontId="7" fillId="0" borderId="1" xfId="2" applyFont="1" applyFill="1" applyBorder="1" applyAlignment="1">
      <alignment vertical="center" wrapText="1"/>
    </xf>
    <xf numFmtId="0" fontId="1" fillId="0" borderId="4" xfId="0" applyFont="1" applyBorder="1" applyAlignment="1">
      <alignment horizontal="center" vertical="center"/>
    </xf>
    <xf numFmtId="7" fontId="1" fillId="0" borderId="0" xfId="0" applyNumberFormat="1" applyFont="1" applyBorder="1" applyAlignment="1">
      <alignment horizontal="right" vertical="center"/>
    </xf>
    <xf numFmtId="0" fontId="2" fillId="4" borderId="2" xfId="0" applyFont="1" applyFill="1" applyBorder="1" applyAlignment="1">
      <alignment horizontal="center" vertical="center"/>
    </xf>
    <xf numFmtId="0" fontId="2" fillId="5" borderId="1" xfId="0" applyFont="1" applyFill="1" applyBorder="1" applyAlignment="1">
      <alignment horizontal="center" vertical="center"/>
    </xf>
    <xf numFmtId="43" fontId="7" fillId="0" borderId="13" xfId="1" applyFont="1" applyFill="1" applyBorder="1" applyAlignment="1">
      <alignment horizontal="left" vertical="center" wrapText="1"/>
    </xf>
    <xf numFmtId="0" fontId="2" fillId="5" borderId="0" xfId="0" applyFont="1" applyFill="1" applyBorder="1" applyAlignment="1">
      <alignment horizontal="center" vertical="center" wrapText="1"/>
    </xf>
    <xf numFmtId="1" fontId="7" fillId="5" borderId="0" xfId="0" applyNumberFormat="1" applyFont="1" applyFill="1" applyBorder="1" applyAlignment="1">
      <alignment horizontal="center" vertical="center" wrapText="1"/>
    </xf>
    <xf numFmtId="44" fontId="7" fillId="5" borderId="0" xfId="2" applyFont="1" applyFill="1" applyBorder="1" applyAlignment="1">
      <alignment vertical="center" wrapText="1"/>
    </xf>
    <xf numFmtId="7" fontId="1" fillId="5" borderId="0" xfId="0" applyNumberFormat="1" applyFont="1" applyFill="1" applyBorder="1" applyAlignment="1">
      <alignment horizontal="right" vertical="center"/>
    </xf>
    <xf numFmtId="0" fontId="1" fillId="5" borderId="0" xfId="0" applyFont="1" applyFill="1" applyBorder="1" applyAlignment="1">
      <alignment horizontal="left" vertical="top" wrapText="1"/>
    </xf>
    <xf numFmtId="0" fontId="1" fillId="5" borderId="0" xfId="0" applyFont="1" applyFill="1" applyBorder="1" applyAlignment="1">
      <alignment horizontal="left" vertical="top"/>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44" fontId="4" fillId="0" borderId="22" xfId="2" applyFont="1" applyBorder="1" applyAlignment="1">
      <alignment horizontal="center" vertical="center" wrapText="1"/>
    </xf>
    <xf numFmtId="0" fontId="8" fillId="0" borderId="23" xfId="0" applyFont="1" applyBorder="1" applyAlignment="1">
      <alignment horizontal="center" vertical="center" wrapText="1"/>
    </xf>
    <xf numFmtId="44" fontId="0" fillId="0" borderId="22" xfId="0" applyNumberFormat="1" applyBorder="1" applyAlignment="1">
      <alignment horizontal="right" vertical="center"/>
    </xf>
    <xf numFmtId="0" fontId="8" fillId="0" borderId="24" xfId="0" applyFont="1" applyBorder="1" applyAlignment="1">
      <alignment horizontal="center" vertical="center" wrapText="1"/>
    </xf>
    <xf numFmtId="0" fontId="8" fillId="0" borderId="22" xfId="0" applyFont="1" applyBorder="1" applyAlignment="1">
      <alignment horizontal="justify" vertical="center" wrapText="1"/>
    </xf>
    <xf numFmtId="44" fontId="0" fillId="0" borderId="22" xfId="0" applyNumberFormat="1" applyBorder="1" applyAlignment="1">
      <alignment vertical="center"/>
    </xf>
    <xf numFmtId="0" fontId="8" fillId="0" borderId="25" xfId="0" applyFont="1" applyBorder="1" applyAlignment="1">
      <alignment horizontal="center" vertical="center" wrapText="1"/>
    </xf>
    <xf numFmtId="44" fontId="0" fillId="0" borderId="22" xfId="2" applyNumberFormat="1" applyFont="1" applyBorder="1" applyAlignment="1">
      <alignment horizontal="right" vertical="center"/>
    </xf>
    <xf numFmtId="0" fontId="2" fillId="0" borderId="22" xfId="0" applyFont="1" applyBorder="1" applyAlignment="1">
      <alignment wrapText="1"/>
    </xf>
    <xf numFmtId="0" fontId="12" fillId="0" borderId="2" xfId="0" applyFont="1" applyBorder="1" applyAlignment="1">
      <alignment horizontal="center"/>
    </xf>
    <xf numFmtId="0" fontId="4" fillId="0" borderId="2" xfId="0" applyFont="1" applyBorder="1" applyAlignment="1">
      <alignment horizontal="center"/>
    </xf>
    <xf numFmtId="44" fontId="0" fillId="0" borderId="22" xfId="2" applyNumberFormat="1" applyFont="1" applyBorder="1" applyAlignment="1">
      <alignment vertical="center"/>
    </xf>
    <xf numFmtId="44" fontId="0" fillId="6" borderId="22" xfId="2" applyNumberFormat="1" applyFont="1" applyFill="1" applyBorder="1" applyAlignment="1">
      <alignment vertical="center"/>
    </xf>
    <xf numFmtId="0" fontId="8" fillId="4"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4" borderId="3" xfId="0" applyFont="1" applyFill="1" applyBorder="1" applyAlignment="1">
      <alignment horizontal="center" vertical="center" wrapText="1"/>
    </xf>
    <xf numFmtId="1" fontId="9" fillId="3" borderId="3"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1" fontId="9" fillId="0" borderId="1" xfId="0" applyNumberFormat="1" applyFont="1" applyFill="1" applyBorder="1" applyAlignment="1">
      <alignment horizontal="center" vertical="center" wrapText="1"/>
    </xf>
    <xf numFmtId="1" fontId="9" fillId="0" borderId="11" xfId="0" applyNumberFormat="1" applyFont="1" applyBorder="1" applyAlignment="1">
      <alignment horizontal="center" vertical="center" wrapText="1"/>
    </xf>
    <xf numFmtId="0" fontId="1" fillId="0" borderId="6"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 fillId="5" borderId="0" xfId="0" applyFont="1" applyFill="1" applyBorder="1" applyAlignment="1">
      <alignment horizontal="left" vertical="top" wrapText="1"/>
    </xf>
    <xf numFmtId="0" fontId="0" fillId="0" borderId="0" xfId="0" applyAlignment="1">
      <alignment horizontal="center"/>
    </xf>
    <xf numFmtId="0" fontId="0" fillId="0" borderId="0" xfId="0" applyFont="1" applyBorder="1" applyAlignment="1">
      <alignment horizontal="left" vertical="center" wrapText="1"/>
    </xf>
    <xf numFmtId="0" fontId="13" fillId="0" borderId="0" xfId="0" applyFont="1" applyAlignment="1">
      <alignment horizontal="center"/>
    </xf>
    <xf numFmtId="0" fontId="11" fillId="6" borderId="21" xfId="0" applyFont="1" applyFill="1" applyBorder="1" applyAlignment="1">
      <alignment horizontal="center" vertical="center" wrapText="1"/>
    </xf>
    <xf numFmtId="0" fontId="11" fillId="6" borderId="26" xfId="0" applyFont="1" applyFill="1" applyBorder="1" applyAlignment="1">
      <alignment horizontal="center" vertical="center" wrapText="1"/>
    </xf>
  </cellXfs>
  <cellStyles count="3">
    <cellStyle name="Moeda" xfId="2" builtinId="4"/>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3"/>
  <sheetViews>
    <sheetView topLeftCell="A283" workbookViewId="0">
      <selection activeCell="F290" sqref="F290:F322"/>
    </sheetView>
  </sheetViews>
  <sheetFormatPr defaultRowHeight="14.5" x14ac:dyDescent="0.35"/>
  <cols>
    <col min="1" max="1" width="6.36328125" customWidth="1"/>
    <col min="2" max="2" width="20.36328125" customWidth="1"/>
    <col min="3" max="3" width="49.1796875" customWidth="1"/>
    <col min="4" max="4" width="13.6328125" customWidth="1"/>
    <col min="5" max="5" width="7.36328125" bestFit="1" customWidth="1"/>
    <col min="6" max="6" width="12.1796875" customWidth="1"/>
    <col min="7" max="7" width="14" customWidth="1"/>
  </cols>
  <sheetData>
    <row r="1" spans="1:8" x14ac:dyDescent="0.35">
      <c r="A1" t="s">
        <v>264</v>
      </c>
    </row>
    <row r="2" spans="1:8" x14ac:dyDescent="0.35">
      <c r="A2" s="111"/>
      <c r="B2" s="111"/>
      <c r="C2" s="111"/>
      <c r="D2" s="111"/>
      <c r="E2" s="6"/>
    </row>
    <row r="3" spans="1:8" ht="14.4" customHeight="1" x14ac:dyDescent="0.35">
      <c r="A3" s="100" t="s">
        <v>0</v>
      </c>
      <c r="B3" s="100" t="s">
        <v>1</v>
      </c>
      <c r="C3" s="100" t="s">
        <v>2</v>
      </c>
      <c r="D3" s="98" t="s">
        <v>3</v>
      </c>
      <c r="E3" s="98" t="s">
        <v>776</v>
      </c>
      <c r="F3" s="100" t="s">
        <v>811</v>
      </c>
      <c r="G3" s="98" t="s">
        <v>810</v>
      </c>
    </row>
    <row r="4" spans="1:8" x14ac:dyDescent="0.35">
      <c r="A4" s="100"/>
      <c r="B4" s="100"/>
      <c r="C4" s="100"/>
      <c r="D4" s="99"/>
      <c r="E4" s="99"/>
      <c r="F4" s="100"/>
      <c r="G4" s="99"/>
    </row>
    <row r="5" spans="1:8" ht="26" x14ac:dyDescent="0.35">
      <c r="A5" s="22" t="s">
        <v>4</v>
      </c>
      <c r="B5" s="23" t="s">
        <v>5</v>
      </c>
      <c r="C5" s="23" t="s">
        <v>6</v>
      </c>
      <c r="D5" s="17" t="s">
        <v>7</v>
      </c>
      <c r="E5" s="40">
        <v>4.1999999999999993</v>
      </c>
      <c r="F5" s="50"/>
      <c r="G5" s="48">
        <f t="shared" ref="G5:G36" si="0">E5*F5</f>
        <v>0</v>
      </c>
      <c r="H5" s="11"/>
    </row>
    <row r="6" spans="1:8" ht="62" customHeight="1" x14ac:dyDescent="0.35">
      <c r="A6" s="24" t="s">
        <v>8</v>
      </c>
      <c r="B6" s="23" t="s">
        <v>9</v>
      </c>
      <c r="C6" s="23" t="s">
        <v>10</v>
      </c>
      <c r="D6" s="17" t="s">
        <v>11</v>
      </c>
      <c r="E6" s="32">
        <v>15.399999999999999</v>
      </c>
      <c r="F6" s="50"/>
      <c r="G6" s="48">
        <f t="shared" si="0"/>
        <v>0</v>
      </c>
      <c r="H6" s="11"/>
    </row>
    <row r="7" spans="1:8" ht="57.65" customHeight="1" x14ac:dyDescent="0.35">
      <c r="A7" s="22" t="s">
        <v>12</v>
      </c>
      <c r="B7" s="23" t="s">
        <v>13</v>
      </c>
      <c r="C7" s="23" t="s">
        <v>14</v>
      </c>
      <c r="D7" s="17" t="s">
        <v>11</v>
      </c>
      <c r="E7" s="32">
        <v>39.199999999999996</v>
      </c>
      <c r="F7" s="50"/>
      <c r="G7" s="48">
        <f t="shared" si="0"/>
        <v>0</v>
      </c>
      <c r="H7" s="11"/>
    </row>
    <row r="8" spans="1:8" ht="45" customHeight="1" x14ac:dyDescent="0.35">
      <c r="A8" s="22" t="s">
        <v>15</v>
      </c>
      <c r="B8" s="23" t="s">
        <v>16</v>
      </c>
      <c r="C8" s="23" t="s">
        <v>17</v>
      </c>
      <c r="D8" s="17" t="s">
        <v>11</v>
      </c>
      <c r="E8" s="32">
        <v>23.799999999999997</v>
      </c>
      <c r="F8" s="50"/>
      <c r="G8" s="48">
        <f t="shared" si="0"/>
        <v>0</v>
      </c>
      <c r="H8" s="11"/>
    </row>
    <row r="9" spans="1:8" ht="46.25" customHeight="1" x14ac:dyDescent="0.35">
      <c r="A9" s="24" t="s">
        <v>18</v>
      </c>
      <c r="B9" s="23" t="s">
        <v>19</v>
      </c>
      <c r="C9" s="23" t="s">
        <v>20</v>
      </c>
      <c r="D9" s="17" t="s">
        <v>11</v>
      </c>
      <c r="E9" s="32">
        <v>23.799999999999997</v>
      </c>
      <c r="F9" s="50"/>
      <c r="G9" s="48">
        <f t="shared" si="0"/>
        <v>0</v>
      </c>
      <c r="H9" s="11"/>
    </row>
    <row r="10" spans="1:8" ht="60.65" customHeight="1" x14ac:dyDescent="0.35">
      <c r="A10" s="22" t="s">
        <v>21</v>
      </c>
      <c r="B10" s="23" t="s">
        <v>22</v>
      </c>
      <c r="C10" s="23" t="s">
        <v>23</v>
      </c>
      <c r="D10" s="17" t="s">
        <v>11</v>
      </c>
      <c r="E10" s="32">
        <v>39.199999999999996</v>
      </c>
      <c r="F10" s="50"/>
      <c r="G10" s="48">
        <f t="shared" si="0"/>
        <v>0</v>
      </c>
      <c r="H10" s="11"/>
    </row>
    <row r="11" spans="1:8" ht="32" customHeight="1" x14ac:dyDescent="0.35">
      <c r="A11" s="22" t="s">
        <v>24</v>
      </c>
      <c r="B11" s="23" t="s">
        <v>25</v>
      </c>
      <c r="C11" s="23" t="s">
        <v>26</v>
      </c>
      <c r="D11" s="17" t="s">
        <v>11</v>
      </c>
      <c r="E11" s="32">
        <v>15.399999999999999</v>
      </c>
      <c r="F11" s="50"/>
      <c r="G11" s="48">
        <f t="shared" si="0"/>
        <v>0</v>
      </c>
      <c r="H11" s="11"/>
    </row>
    <row r="12" spans="1:8" ht="32" customHeight="1" x14ac:dyDescent="0.35">
      <c r="A12" s="24" t="s">
        <v>27</v>
      </c>
      <c r="B12" s="23" t="s">
        <v>28</v>
      </c>
      <c r="C12" s="23" t="s">
        <v>29</v>
      </c>
      <c r="D12" s="17" t="s">
        <v>11</v>
      </c>
      <c r="E12" s="32">
        <v>15.399999999999999</v>
      </c>
      <c r="F12" s="50"/>
      <c r="G12" s="48">
        <f t="shared" si="0"/>
        <v>0</v>
      </c>
      <c r="H12" s="11"/>
    </row>
    <row r="13" spans="1:8" ht="26" x14ac:dyDescent="0.35">
      <c r="A13" s="22" t="s">
        <v>30</v>
      </c>
      <c r="B13" s="23" t="s">
        <v>31</v>
      </c>
      <c r="C13" s="23" t="s">
        <v>32</v>
      </c>
      <c r="D13" s="17" t="s">
        <v>11</v>
      </c>
      <c r="E13" s="32">
        <v>4.1999999999999993</v>
      </c>
      <c r="F13" s="50"/>
      <c r="G13" s="48">
        <f t="shared" si="0"/>
        <v>0</v>
      </c>
      <c r="H13" s="11"/>
    </row>
    <row r="14" spans="1:8" ht="44.4" customHeight="1" x14ac:dyDescent="0.35">
      <c r="A14" s="22" t="s">
        <v>33</v>
      </c>
      <c r="B14" s="23" t="s">
        <v>34</v>
      </c>
      <c r="C14" s="23" t="s">
        <v>35</v>
      </c>
      <c r="D14" s="17" t="s">
        <v>36</v>
      </c>
      <c r="E14" s="32">
        <v>4.1999999999999993</v>
      </c>
      <c r="F14" s="50"/>
      <c r="G14" s="48">
        <f t="shared" si="0"/>
        <v>0</v>
      </c>
      <c r="H14" s="11"/>
    </row>
    <row r="15" spans="1:8" ht="26" x14ac:dyDescent="0.35">
      <c r="A15" s="24" t="s">
        <v>37</v>
      </c>
      <c r="B15" s="23" t="s">
        <v>38</v>
      </c>
      <c r="C15" s="23" t="s">
        <v>39</v>
      </c>
      <c r="D15" s="17" t="s">
        <v>36</v>
      </c>
      <c r="E15" s="32">
        <v>8.3999999999999986</v>
      </c>
      <c r="F15" s="50"/>
      <c r="G15" s="48">
        <f t="shared" si="0"/>
        <v>0</v>
      </c>
      <c r="H15" s="11"/>
    </row>
    <row r="16" spans="1:8" ht="27" customHeight="1" x14ac:dyDescent="0.35">
      <c r="A16" s="22" t="s">
        <v>40</v>
      </c>
      <c r="B16" s="23" t="s">
        <v>777</v>
      </c>
      <c r="C16" s="23" t="s">
        <v>42</v>
      </c>
      <c r="D16" s="17" t="s">
        <v>36</v>
      </c>
      <c r="E16" s="32">
        <v>4.1999999999999993</v>
      </c>
      <c r="F16" s="50"/>
      <c r="G16" s="48">
        <f t="shared" si="0"/>
        <v>0</v>
      </c>
      <c r="H16" s="11"/>
    </row>
    <row r="17" spans="1:8" ht="31.25" customHeight="1" x14ac:dyDescent="0.35">
      <c r="A17" s="22" t="s">
        <v>43</v>
      </c>
      <c r="B17" s="23" t="s">
        <v>41</v>
      </c>
      <c r="C17" s="23" t="s">
        <v>44</v>
      </c>
      <c r="D17" s="17" t="s">
        <v>36</v>
      </c>
      <c r="E17" s="32">
        <v>4.1999999999999993</v>
      </c>
      <c r="F17" s="50"/>
      <c r="G17" s="48">
        <f t="shared" si="0"/>
        <v>0</v>
      </c>
      <c r="H17" s="11"/>
    </row>
    <row r="18" spans="1:8" ht="33" customHeight="1" x14ac:dyDescent="0.35">
      <c r="A18" s="24" t="s">
        <v>45</v>
      </c>
      <c r="B18" s="23" t="s">
        <v>778</v>
      </c>
      <c r="C18" s="23" t="s">
        <v>46</v>
      </c>
      <c r="D18" s="17" t="s">
        <v>36</v>
      </c>
      <c r="E18" s="32">
        <v>4.1999999999999993</v>
      </c>
      <c r="F18" s="50"/>
      <c r="G18" s="48">
        <f t="shared" si="0"/>
        <v>0</v>
      </c>
      <c r="H18" s="11"/>
    </row>
    <row r="19" spans="1:8" ht="27.65" customHeight="1" x14ac:dyDescent="0.35">
      <c r="A19" s="22" t="s">
        <v>47</v>
      </c>
      <c r="B19" s="23" t="s">
        <v>780</v>
      </c>
      <c r="C19" s="23" t="s">
        <v>48</v>
      </c>
      <c r="D19" s="17" t="s">
        <v>36</v>
      </c>
      <c r="E19" s="32">
        <v>4.1999999999999993</v>
      </c>
      <c r="F19" s="50"/>
      <c r="G19" s="48">
        <f t="shared" si="0"/>
        <v>0</v>
      </c>
      <c r="H19" s="11"/>
    </row>
    <row r="20" spans="1:8" ht="43.25" customHeight="1" x14ac:dyDescent="0.35">
      <c r="A20" s="22" t="s">
        <v>49</v>
      </c>
      <c r="B20" s="23" t="s">
        <v>781</v>
      </c>
      <c r="C20" s="23" t="s">
        <v>50</v>
      </c>
      <c r="D20" s="17" t="s">
        <v>36</v>
      </c>
      <c r="E20" s="32">
        <v>4.1999999999999993</v>
      </c>
      <c r="F20" s="50"/>
      <c r="G20" s="48">
        <f t="shared" si="0"/>
        <v>0</v>
      </c>
      <c r="H20" s="11"/>
    </row>
    <row r="21" spans="1:8" ht="39.65" customHeight="1" x14ac:dyDescent="0.35">
      <c r="A21" s="24" t="s">
        <v>51</v>
      </c>
      <c r="B21" s="23" t="s">
        <v>779</v>
      </c>
      <c r="C21" s="23" t="s">
        <v>53</v>
      </c>
      <c r="D21" s="17" t="s">
        <v>36</v>
      </c>
      <c r="E21" s="32">
        <v>39.199999999999996</v>
      </c>
      <c r="F21" s="50"/>
      <c r="G21" s="48">
        <f t="shared" si="0"/>
        <v>0</v>
      </c>
      <c r="H21" s="11"/>
    </row>
    <row r="22" spans="1:8" ht="42.65" customHeight="1" x14ac:dyDescent="0.35">
      <c r="A22" s="22" t="s">
        <v>54</v>
      </c>
      <c r="B22" s="23" t="s">
        <v>52</v>
      </c>
      <c r="C22" s="23" t="s">
        <v>55</v>
      </c>
      <c r="D22" s="17" t="s">
        <v>36</v>
      </c>
      <c r="E22" s="32">
        <v>39.199999999999996</v>
      </c>
      <c r="F22" s="50"/>
      <c r="G22" s="48">
        <f t="shared" si="0"/>
        <v>0</v>
      </c>
      <c r="H22" s="11"/>
    </row>
    <row r="23" spans="1:8" ht="41.4" customHeight="1" x14ac:dyDescent="0.35">
      <c r="A23" s="22" t="s">
        <v>56</v>
      </c>
      <c r="B23" s="23" t="s">
        <v>57</v>
      </c>
      <c r="C23" s="23" t="s">
        <v>58</v>
      </c>
      <c r="D23" s="17" t="s">
        <v>36</v>
      </c>
      <c r="E23" s="32">
        <v>11.2</v>
      </c>
      <c r="F23" s="50"/>
      <c r="G23" s="48">
        <f t="shared" si="0"/>
        <v>0</v>
      </c>
      <c r="H23" s="11"/>
    </row>
    <row r="24" spans="1:8" ht="44" customHeight="1" x14ac:dyDescent="0.35">
      <c r="A24" s="24" t="s">
        <v>59</v>
      </c>
      <c r="B24" s="23" t="s">
        <v>60</v>
      </c>
      <c r="C24" s="23" t="s">
        <v>61</v>
      </c>
      <c r="D24" s="17" t="s">
        <v>36</v>
      </c>
      <c r="E24" s="32">
        <v>4.1999999999999993</v>
      </c>
      <c r="F24" s="50"/>
      <c r="G24" s="48">
        <f t="shared" si="0"/>
        <v>0</v>
      </c>
      <c r="H24" s="11"/>
    </row>
    <row r="25" spans="1:8" ht="40.25" customHeight="1" x14ac:dyDescent="0.35">
      <c r="A25" s="22" t="s">
        <v>62</v>
      </c>
      <c r="B25" s="23" t="s">
        <v>63</v>
      </c>
      <c r="C25" s="23" t="s">
        <v>64</v>
      </c>
      <c r="D25" s="17" t="s">
        <v>36</v>
      </c>
      <c r="E25" s="32">
        <v>4.1999999999999993</v>
      </c>
      <c r="F25" s="50"/>
      <c r="G25" s="48">
        <f t="shared" si="0"/>
        <v>0</v>
      </c>
      <c r="H25" s="11"/>
    </row>
    <row r="26" spans="1:8" ht="31.25" customHeight="1" x14ac:dyDescent="0.35">
      <c r="A26" s="22" t="s">
        <v>65</v>
      </c>
      <c r="B26" s="23" t="s">
        <v>66</v>
      </c>
      <c r="C26" s="23" t="s">
        <v>67</v>
      </c>
      <c r="D26" s="17" t="s">
        <v>36</v>
      </c>
      <c r="E26" s="32">
        <v>470.4</v>
      </c>
      <c r="F26" s="50"/>
      <c r="G26" s="48">
        <f t="shared" si="0"/>
        <v>0</v>
      </c>
      <c r="H26" s="11"/>
    </row>
    <row r="27" spans="1:8" ht="32.4" customHeight="1" x14ac:dyDescent="0.35">
      <c r="A27" s="25" t="s">
        <v>68</v>
      </c>
      <c r="B27" s="26" t="s">
        <v>69</v>
      </c>
      <c r="C27" s="26" t="s">
        <v>70</v>
      </c>
      <c r="D27" s="16" t="s">
        <v>36</v>
      </c>
      <c r="E27" s="33">
        <v>78.399999999999991</v>
      </c>
      <c r="F27" s="50"/>
      <c r="G27" s="48">
        <f t="shared" si="0"/>
        <v>0</v>
      </c>
      <c r="H27" s="11"/>
    </row>
    <row r="28" spans="1:8" ht="30.65" customHeight="1" x14ac:dyDescent="0.35">
      <c r="A28" s="22" t="s">
        <v>774</v>
      </c>
      <c r="B28" s="23" t="s">
        <v>71</v>
      </c>
      <c r="C28" s="23" t="s">
        <v>72</v>
      </c>
      <c r="D28" s="17" t="s">
        <v>36</v>
      </c>
      <c r="E28" s="32">
        <v>627.19999999999993</v>
      </c>
      <c r="F28" s="50"/>
      <c r="G28" s="48">
        <f t="shared" si="0"/>
        <v>0</v>
      </c>
      <c r="H28" s="11"/>
    </row>
    <row r="29" spans="1:8" ht="34.25" customHeight="1" x14ac:dyDescent="0.35">
      <c r="A29" s="22" t="s">
        <v>73</v>
      </c>
      <c r="B29" s="23" t="s">
        <v>74</v>
      </c>
      <c r="C29" s="23" t="s">
        <v>75</v>
      </c>
      <c r="D29" s="17" t="s">
        <v>36</v>
      </c>
      <c r="E29" s="32">
        <v>313.60000000000002</v>
      </c>
      <c r="F29" s="50"/>
      <c r="G29" s="48">
        <f t="shared" si="0"/>
        <v>0</v>
      </c>
      <c r="H29" s="11"/>
    </row>
    <row r="30" spans="1:8" ht="26" x14ac:dyDescent="0.35">
      <c r="A30" s="24" t="s">
        <v>76</v>
      </c>
      <c r="B30" s="23" t="s">
        <v>77</v>
      </c>
      <c r="C30" s="23" t="s">
        <v>78</v>
      </c>
      <c r="D30" s="17" t="s">
        <v>36</v>
      </c>
      <c r="E30" s="32">
        <v>78.400000000000006</v>
      </c>
      <c r="F30" s="50"/>
      <c r="G30" s="48">
        <f t="shared" si="0"/>
        <v>0</v>
      </c>
      <c r="H30" s="11"/>
    </row>
    <row r="31" spans="1:8" ht="39" x14ac:dyDescent="0.35">
      <c r="A31" s="22" t="s">
        <v>79</v>
      </c>
      <c r="B31" s="23" t="s">
        <v>80</v>
      </c>
      <c r="C31" s="23" t="s">
        <v>81</v>
      </c>
      <c r="D31" s="17" t="s">
        <v>36</v>
      </c>
      <c r="E31" s="32">
        <v>39.200000000000003</v>
      </c>
      <c r="F31" s="50"/>
      <c r="G31" s="48">
        <f t="shared" si="0"/>
        <v>0</v>
      </c>
      <c r="H31" s="11"/>
    </row>
    <row r="32" spans="1:8" ht="56" customHeight="1" x14ac:dyDescent="0.35">
      <c r="A32" s="22" t="s">
        <v>82</v>
      </c>
      <c r="B32" s="23" t="s">
        <v>83</v>
      </c>
      <c r="C32" s="23" t="s">
        <v>84</v>
      </c>
      <c r="D32" s="17" t="s">
        <v>36</v>
      </c>
      <c r="E32" s="32">
        <v>39.200000000000003</v>
      </c>
      <c r="F32" s="50"/>
      <c r="G32" s="48">
        <f t="shared" si="0"/>
        <v>0</v>
      </c>
      <c r="H32" s="11"/>
    </row>
    <row r="33" spans="1:8" ht="58.25" customHeight="1" x14ac:dyDescent="0.35">
      <c r="A33" s="24" t="s">
        <v>85</v>
      </c>
      <c r="B33" s="23" t="s">
        <v>86</v>
      </c>
      <c r="C33" s="23" t="s">
        <v>87</v>
      </c>
      <c r="D33" s="17" t="s">
        <v>36</v>
      </c>
      <c r="E33" s="32">
        <v>23.799999999999997</v>
      </c>
      <c r="F33" s="50"/>
      <c r="G33" s="48">
        <f t="shared" si="0"/>
        <v>0</v>
      </c>
      <c r="H33" s="11"/>
    </row>
    <row r="34" spans="1:8" ht="26" x14ac:dyDescent="0.35">
      <c r="A34" s="22" t="s">
        <v>88</v>
      </c>
      <c r="B34" s="23" t="s">
        <v>89</v>
      </c>
      <c r="C34" s="23" t="s">
        <v>90</v>
      </c>
      <c r="D34" s="17" t="s">
        <v>36</v>
      </c>
      <c r="E34" s="32">
        <v>313.60000000000002</v>
      </c>
      <c r="F34" s="50"/>
      <c r="G34" s="48">
        <f t="shared" si="0"/>
        <v>0</v>
      </c>
      <c r="H34" s="11"/>
    </row>
    <row r="35" spans="1:8" ht="26.4" customHeight="1" x14ac:dyDescent="0.35">
      <c r="A35" s="22" t="s">
        <v>91</v>
      </c>
      <c r="B35" s="23" t="s">
        <v>92</v>
      </c>
      <c r="C35" s="23" t="s">
        <v>93</v>
      </c>
      <c r="D35" s="17" t="s">
        <v>36</v>
      </c>
      <c r="E35" s="32">
        <v>392</v>
      </c>
      <c r="F35" s="50"/>
      <c r="G35" s="48">
        <f t="shared" si="0"/>
        <v>0</v>
      </c>
      <c r="H35" s="11"/>
    </row>
    <row r="36" spans="1:8" ht="29.4" customHeight="1" x14ac:dyDescent="0.35">
      <c r="A36" s="24" t="s">
        <v>94</v>
      </c>
      <c r="B36" s="23" t="s">
        <v>95</v>
      </c>
      <c r="C36" s="23" t="s">
        <v>96</v>
      </c>
      <c r="D36" s="17" t="s">
        <v>97</v>
      </c>
      <c r="E36" s="32">
        <v>62.999999999999993</v>
      </c>
      <c r="F36" s="50"/>
      <c r="G36" s="48">
        <f t="shared" si="0"/>
        <v>0</v>
      </c>
      <c r="H36" s="11"/>
    </row>
    <row r="37" spans="1:8" ht="33.65" customHeight="1" x14ac:dyDescent="0.35">
      <c r="A37" s="22" t="s">
        <v>98</v>
      </c>
      <c r="B37" s="23" t="s">
        <v>99</v>
      </c>
      <c r="C37" s="23" t="s">
        <v>100</v>
      </c>
      <c r="D37" s="17" t="s">
        <v>11</v>
      </c>
      <c r="E37" s="32">
        <v>78.400000000000006</v>
      </c>
      <c r="F37" s="50"/>
      <c r="G37" s="48">
        <f t="shared" ref="G37:G68" si="1">E37*F37</f>
        <v>0</v>
      </c>
      <c r="H37" s="11"/>
    </row>
    <row r="38" spans="1:8" ht="33" customHeight="1" x14ac:dyDescent="0.35">
      <c r="A38" s="22" t="s">
        <v>103</v>
      </c>
      <c r="B38" s="23" t="s">
        <v>101</v>
      </c>
      <c r="C38" s="23" t="s">
        <v>102</v>
      </c>
      <c r="D38" s="17" t="s">
        <v>11</v>
      </c>
      <c r="E38" s="32">
        <v>78.400000000000006</v>
      </c>
      <c r="F38" s="50"/>
      <c r="G38" s="48">
        <f t="shared" si="1"/>
        <v>0</v>
      </c>
      <c r="H38" s="11"/>
    </row>
    <row r="39" spans="1:8" ht="41.4" customHeight="1" x14ac:dyDescent="0.35">
      <c r="A39" s="24" t="s">
        <v>107</v>
      </c>
      <c r="B39" s="23" t="s">
        <v>104</v>
      </c>
      <c r="C39" s="23" t="s">
        <v>105</v>
      </c>
      <c r="D39" s="17" t="s">
        <v>106</v>
      </c>
      <c r="E39" s="32">
        <v>156.80000000000001</v>
      </c>
      <c r="F39" s="50"/>
      <c r="G39" s="48">
        <f t="shared" si="1"/>
        <v>0</v>
      </c>
      <c r="H39" s="11"/>
    </row>
    <row r="40" spans="1:8" ht="39" x14ac:dyDescent="0.35">
      <c r="A40" s="22" t="s">
        <v>110</v>
      </c>
      <c r="B40" s="23" t="s">
        <v>108</v>
      </c>
      <c r="C40" s="23" t="s">
        <v>109</v>
      </c>
      <c r="D40" s="17" t="s">
        <v>36</v>
      </c>
      <c r="E40" s="32">
        <v>19.600000000000001</v>
      </c>
      <c r="F40" s="50"/>
      <c r="G40" s="48">
        <f t="shared" si="1"/>
        <v>0</v>
      </c>
      <c r="H40" s="11"/>
    </row>
    <row r="41" spans="1:8" ht="27.65" customHeight="1" x14ac:dyDescent="0.35">
      <c r="A41" s="22" t="s">
        <v>113</v>
      </c>
      <c r="B41" s="23" t="s">
        <v>111</v>
      </c>
      <c r="C41" s="23" t="s">
        <v>112</v>
      </c>
      <c r="D41" s="17" t="s">
        <v>36</v>
      </c>
      <c r="E41" s="32">
        <v>15.399999999999999</v>
      </c>
      <c r="F41" s="50"/>
      <c r="G41" s="48">
        <f t="shared" si="1"/>
        <v>0</v>
      </c>
      <c r="H41" s="11"/>
    </row>
    <row r="42" spans="1:8" ht="27.65" customHeight="1" x14ac:dyDescent="0.35">
      <c r="A42" s="24" t="s">
        <v>116</v>
      </c>
      <c r="B42" s="23" t="s">
        <v>114</v>
      </c>
      <c r="C42" s="23" t="s">
        <v>115</v>
      </c>
      <c r="D42" s="17" t="s">
        <v>36</v>
      </c>
      <c r="E42" s="32">
        <v>15.399999999999999</v>
      </c>
      <c r="F42" s="50"/>
      <c r="G42" s="48">
        <f t="shared" si="1"/>
        <v>0</v>
      </c>
      <c r="H42" s="11"/>
    </row>
    <row r="43" spans="1:8" ht="72" customHeight="1" x14ac:dyDescent="0.35">
      <c r="A43" s="22" t="s">
        <v>119</v>
      </c>
      <c r="B43" s="23" t="s">
        <v>117</v>
      </c>
      <c r="C43" s="23" t="s">
        <v>118</v>
      </c>
      <c r="D43" s="17" t="s">
        <v>36</v>
      </c>
      <c r="E43" s="32">
        <v>11.2</v>
      </c>
      <c r="F43" s="50"/>
      <c r="G43" s="48">
        <f t="shared" si="1"/>
        <v>0</v>
      </c>
      <c r="H43" s="11"/>
    </row>
    <row r="44" spans="1:8" ht="73.25" customHeight="1" x14ac:dyDescent="0.35">
      <c r="A44" s="22" t="s">
        <v>122</v>
      </c>
      <c r="B44" s="23" t="s">
        <v>120</v>
      </c>
      <c r="C44" s="23" t="s">
        <v>121</v>
      </c>
      <c r="D44" s="17" t="s">
        <v>36</v>
      </c>
      <c r="E44" s="32">
        <v>11.2</v>
      </c>
      <c r="F44" s="50"/>
      <c r="G44" s="48">
        <f t="shared" si="1"/>
        <v>0</v>
      </c>
      <c r="H44" s="11"/>
    </row>
    <row r="45" spans="1:8" ht="27.65" customHeight="1" x14ac:dyDescent="0.35">
      <c r="A45" s="24" t="s">
        <v>125</v>
      </c>
      <c r="B45" s="23" t="s">
        <v>123</v>
      </c>
      <c r="C45" s="23" t="s">
        <v>124</v>
      </c>
      <c r="D45" s="17" t="s">
        <v>36</v>
      </c>
      <c r="E45" s="32">
        <v>23.799999999999997</v>
      </c>
      <c r="F45" s="50"/>
      <c r="G45" s="48">
        <f t="shared" si="1"/>
        <v>0</v>
      </c>
      <c r="H45" s="11"/>
    </row>
    <row r="46" spans="1:8" ht="27.65" customHeight="1" x14ac:dyDescent="0.35">
      <c r="A46" s="22" t="s">
        <v>128</v>
      </c>
      <c r="B46" s="23" t="s">
        <v>126</v>
      </c>
      <c r="C46" s="23" t="s">
        <v>127</v>
      </c>
      <c r="D46" s="17" t="s">
        <v>36</v>
      </c>
      <c r="E46" s="32">
        <v>23.799999999999997</v>
      </c>
      <c r="F46" s="50"/>
      <c r="G46" s="48">
        <f t="shared" si="1"/>
        <v>0</v>
      </c>
      <c r="H46" s="11"/>
    </row>
    <row r="47" spans="1:8" ht="27.65" customHeight="1" x14ac:dyDescent="0.35">
      <c r="A47" s="22" t="s">
        <v>131</v>
      </c>
      <c r="B47" s="23" t="s">
        <v>129</v>
      </c>
      <c r="C47" s="23" t="s">
        <v>130</v>
      </c>
      <c r="D47" s="17" t="s">
        <v>36</v>
      </c>
      <c r="E47" s="32">
        <v>11.2</v>
      </c>
      <c r="F47" s="50"/>
      <c r="G47" s="48">
        <f t="shared" si="1"/>
        <v>0</v>
      </c>
      <c r="H47" s="11"/>
    </row>
    <row r="48" spans="1:8" ht="27.65" customHeight="1" x14ac:dyDescent="0.35">
      <c r="A48" s="24" t="s">
        <v>134</v>
      </c>
      <c r="B48" s="23" t="s">
        <v>132</v>
      </c>
      <c r="C48" s="23" t="s">
        <v>133</v>
      </c>
      <c r="D48" s="17" t="s">
        <v>36</v>
      </c>
      <c r="E48" s="32">
        <v>8.3999999999999986</v>
      </c>
      <c r="F48" s="50"/>
      <c r="G48" s="48">
        <f t="shared" si="1"/>
        <v>0</v>
      </c>
      <c r="H48" s="11"/>
    </row>
    <row r="49" spans="1:8" ht="27.65" customHeight="1" x14ac:dyDescent="0.35">
      <c r="A49" s="22" t="s">
        <v>137</v>
      </c>
      <c r="B49" s="23" t="s">
        <v>135</v>
      </c>
      <c r="C49" s="23" t="s">
        <v>136</v>
      </c>
      <c r="D49" s="17" t="s">
        <v>36</v>
      </c>
      <c r="E49" s="32">
        <v>11.2</v>
      </c>
      <c r="F49" s="50"/>
      <c r="G49" s="48">
        <f t="shared" si="1"/>
        <v>0</v>
      </c>
      <c r="H49" s="11"/>
    </row>
    <row r="50" spans="1:8" ht="55.25" customHeight="1" x14ac:dyDescent="0.35">
      <c r="A50" s="22" t="s">
        <v>140</v>
      </c>
      <c r="B50" s="23" t="s">
        <v>138</v>
      </c>
      <c r="C50" s="23" t="s">
        <v>139</v>
      </c>
      <c r="D50" s="17" t="s">
        <v>36</v>
      </c>
      <c r="E50" s="32">
        <v>4.1999999999999993</v>
      </c>
      <c r="F50" s="50"/>
      <c r="G50" s="48">
        <f t="shared" si="1"/>
        <v>0</v>
      </c>
      <c r="H50" s="11"/>
    </row>
    <row r="51" spans="1:8" ht="31.25" customHeight="1" x14ac:dyDescent="0.35">
      <c r="A51" s="24" t="s">
        <v>143</v>
      </c>
      <c r="B51" s="23" t="s">
        <v>141</v>
      </c>
      <c r="C51" s="23" t="s">
        <v>142</v>
      </c>
      <c r="D51" s="17" t="s">
        <v>36</v>
      </c>
      <c r="E51" s="32">
        <v>4.1999999999999993</v>
      </c>
      <c r="F51" s="50"/>
      <c r="G51" s="48">
        <f t="shared" si="1"/>
        <v>0</v>
      </c>
      <c r="H51" s="11"/>
    </row>
    <row r="52" spans="1:8" ht="27.65" customHeight="1" x14ac:dyDescent="0.35">
      <c r="A52" s="22" t="s">
        <v>146</v>
      </c>
      <c r="B52" s="23" t="s">
        <v>144</v>
      </c>
      <c r="C52" s="23" t="s">
        <v>145</v>
      </c>
      <c r="D52" s="17" t="s">
        <v>36</v>
      </c>
      <c r="E52" s="32">
        <v>39.200000000000003</v>
      </c>
      <c r="F52" s="50"/>
      <c r="G52" s="48">
        <f t="shared" si="1"/>
        <v>0</v>
      </c>
      <c r="H52" s="11"/>
    </row>
    <row r="53" spans="1:8" ht="27.65" customHeight="1" x14ac:dyDescent="0.35">
      <c r="A53" s="22" t="s">
        <v>149</v>
      </c>
      <c r="B53" s="23" t="s">
        <v>147</v>
      </c>
      <c r="C53" s="23" t="s">
        <v>148</v>
      </c>
      <c r="D53" s="17" t="s">
        <v>36</v>
      </c>
      <c r="E53" s="32">
        <v>19.600000000000001</v>
      </c>
      <c r="F53" s="50"/>
      <c r="G53" s="48">
        <f t="shared" si="1"/>
        <v>0</v>
      </c>
      <c r="H53" s="11"/>
    </row>
    <row r="54" spans="1:8" ht="27.65" customHeight="1" x14ac:dyDescent="0.35">
      <c r="A54" s="24" t="s">
        <v>152</v>
      </c>
      <c r="B54" s="23" t="s">
        <v>782</v>
      </c>
      <c r="C54" s="23" t="s">
        <v>151</v>
      </c>
      <c r="D54" s="17" t="s">
        <v>36</v>
      </c>
      <c r="E54" s="32">
        <v>19.600000000000001</v>
      </c>
      <c r="F54" s="50"/>
      <c r="G54" s="48">
        <f t="shared" si="1"/>
        <v>0</v>
      </c>
      <c r="H54" s="11"/>
    </row>
    <row r="55" spans="1:8" ht="26" x14ac:dyDescent="0.35">
      <c r="A55" s="22" t="s">
        <v>154</v>
      </c>
      <c r="B55" s="23" t="s">
        <v>150</v>
      </c>
      <c r="C55" s="23" t="s">
        <v>153</v>
      </c>
      <c r="D55" s="17" t="s">
        <v>36</v>
      </c>
      <c r="E55" s="32">
        <v>313.60000000000002</v>
      </c>
      <c r="F55" s="50"/>
      <c r="G55" s="48">
        <f t="shared" si="1"/>
        <v>0</v>
      </c>
      <c r="H55" s="11"/>
    </row>
    <row r="56" spans="1:8" ht="26" x14ac:dyDescent="0.35">
      <c r="A56" s="22" t="s">
        <v>156</v>
      </c>
      <c r="B56" s="23" t="s">
        <v>783</v>
      </c>
      <c r="C56" s="23" t="s">
        <v>155</v>
      </c>
      <c r="D56" s="17" t="s">
        <v>36</v>
      </c>
      <c r="E56" s="32">
        <v>156.80000000000001</v>
      </c>
      <c r="F56" s="50"/>
      <c r="G56" s="48">
        <f t="shared" si="1"/>
        <v>0</v>
      </c>
      <c r="H56" s="11"/>
    </row>
    <row r="57" spans="1:8" ht="29.4" customHeight="1" x14ac:dyDescent="0.35">
      <c r="A57" s="24" t="s">
        <v>159</v>
      </c>
      <c r="B57" s="23" t="s">
        <v>157</v>
      </c>
      <c r="C57" s="23" t="s">
        <v>158</v>
      </c>
      <c r="D57" s="17" t="s">
        <v>36</v>
      </c>
      <c r="E57" s="32">
        <v>156.80000000000001</v>
      </c>
      <c r="F57" s="50"/>
      <c r="G57" s="48">
        <f t="shared" si="1"/>
        <v>0</v>
      </c>
      <c r="H57" s="11"/>
    </row>
    <row r="58" spans="1:8" ht="30.65" customHeight="1" x14ac:dyDescent="0.35">
      <c r="A58" s="22" t="s">
        <v>162</v>
      </c>
      <c r="B58" s="23" t="s">
        <v>160</v>
      </c>
      <c r="C58" s="23" t="s">
        <v>161</v>
      </c>
      <c r="D58" s="17" t="s">
        <v>36</v>
      </c>
      <c r="E58" s="32">
        <v>392</v>
      </c>
      <c r="F58" s="50"/>
      <c r="G58" s="48">
        <f t="shared" si="1"/>
        <v>0</v>
      </c>
      <c r="H58" s="11"/>
    </row>
    <row r="59" spans="1:8" ht="32" customHeight="1" x14ac:dyDescent="0.35">
      <c r="A59" s="22" t="s">
        <v>165</v>
      </c>
      <c r="B59" s="23" t="s">
        <v>163</v>
      </c>
      <c r="C59" s="23" t="s">
        <v>164</v>
      </c>
      <c r="D59" s="17" t="s">
        <v>36</v>
      </c>
      <c r="E59" s="32">
        <v>39.200000000000003</v>
      </c>
      <c r="F59" s="50"/>
      <c r="G59" s="48">
        <f t="shared" si="1"/>
        <v>0</v>
      </c>
      <c r="H59" s="11"/>
    </row>
    <row r="60" spans="1:8" ht="26" x14ac:dyDescent="0.35">
      <c r="A60" s="24" t="s">
        <v>168</v>
      </c>
      <c r="B60" s="23" t="s">
        <v>166</v>
      </c>
      <c r="C60" s="23" t="s">
        <v>167</v>
      </c>
      <c r="D60" s="17" t="s">
        <v>36</v>
      </c>
      <c r="E60" s="32">
        <v>39.200000000000003</v>
      </c>
      <c r="F60" s="50"/>
      <c r="G60" s="48">
        <f t="shared" si="1"/>
        <v>0</v>
      </c>
      <c r="H60" s="11"/>
    </row>
    <row r="61" spans="1:8" ht="39" x14ac:dyDescent="0.35">
      <c r="A61" s="22" t="s">
        <v>171</v>
      </c>
      <c r="B61" s="23" t="s">
        <v>784</v>
      </c>
      <c r="C61" s="23" t="s">
        <v>170</v>
      </c>
      <c r="D61" s="17" t="s">
        <v>36</v>
      </c>
      <c r="E61" s="32">
        <v>11.2</v>
      </c>
      <c r="F61" s="50"/>
      <c r="G61" s="48">
        <f t="shared" si="1"/>
        <v>0</v>
      </c>
      <c r="H61" s="11"/>
    </row>
    <row r="62" spans="1:8" ht="39" x14ac:dyDescent="0.35">
      <c r="A62" s="22" t="s">
        <v>173</v>
      </c>
      <c r="B62" s="23" t="s">
        <v>169</v>
      </c>
      <c r="C62" s="23" t="s">
        <v>172</v>
      </c>
      <c r="D62" s="17" t="s">
        <v>36</v>
      </c>
      <c r="E62" s="32">
        <v>11.2</v>
      </c>
      <c r="F62" s="50"/>
      <c r="G62" s="48">
        <f t="shared" si="1"/>
        <v>0</v>
      </c>
      <c r="H62" s="11"/>
    </row>
    <row r="63" spans="1:8" ht="39" x14ac:dyDescent="0.35">
      <c r="A63" s="24" t="s">
        <v>175</v>
      </c>
      <c r="B63" s="23" t="s">
        <v>785</v>
      </c>
      <c r="C63" s="23" t="s">
        <v>174</v>
      </c>
      <c r="D63" s="17" t="s">
        <v>36</v>
      </c>
      <c r="E63" s="32">
        <v>15.399999999999999</v>
      </c>
      <c r="F63" s="50"/>
      <c r="G63" s="48">
        <f t="shared" si="1"/>
        <v>0</v>
      </c>
      <c r="H63" s="11"/>
    </row>
    <row r="64" spans="1:8" ht="31.25" customHeight="1" x14ac:dyDescent="0.35">
      <c r="A64" s="22" t="s">
        <v>178</v>
      </c>
      <c r="B64" s="23" t="s">
        <v>176</v>
      </c>
      <c r="C64" s="23" t="s">
        <v>177</v>
      </c>
      <c r="D64" s="17" t="s">
        <v>36</v>
      </c>
      <c r="E64" s="32">
        <v>8.3999999999999986</v>
      </c>
      <c r="F64" s="50"/>
      <c r="G64" s="48">
        <f t="shared" si="1"/>
        <v>0</v>
      </c>
      <c r="H64" s="11"/>
    </row>
    <row r="65" spans="1:8" ht="32.4" customHeight="1" x14ac:dyDescent="0.35">
      <c r="A65" s="22" t="s">
        <v>181</v>
      </c>
      <c r="B65" s="23" t="s">
        <v>179</v>
      </c>
      <c r="C65" s="23" t="s">
        <v>180</v>
      </c>
      <c r="D65" s="17" t="s">
        <v>36</v>
      </c>
      <c r="E65" s="32">
        <v>15.399999999999999</v>
      </c>
      <c r="F65" s="50"/>
      <c r="G65" s="48">
        <f t="shared" si="1"/>
        <v>0</v>
      </c>
      <c r="H65" s="11"/>
    </row>
    <row r="66" spans="1:8" ht="27.65" customHeight="1" x14ac:dyDescent="0.35">
      <c r="A66" s="24" t="s">
        <v>184</v>
      </c>
      <c r="B66" s="23" t="s">
        <v>182</v>
      </c>
      <c r="C66" s="23" t="s">
        <v>183</v>
      </c>
      <c r="D66" s="17" t="s">
        <v>36</v>
      </c>
      <c r="E66" s="32">
        <v>23.799999999999997</v>
      </c>
      <c r="F66" s="50"/>
      <c r="G66" s="48">
        <f t="shared" si="1"/>
        <v>0</v>
      </c>
      <c r="H66" s="11"/>
    </row>
    <row r="67" spans="1:8" ht="39" x14ac:dyDescent="0.35">
      <c r="A67" s="22" t="s">
        <v>187</v>
      </c>
      <c r="B67" s="23" t="s">
        <v>185</v>
      </c>
      <c r="C67" s="23" t="s">
        <v>186</v>
      </c>
      <c r="D67" s="17" t="s">
        <v>36</v>
      </c>
      <c r="E67" s="32">
        <v>15.399999999999999</v>
      </c>
      <c r="F67" s="50"/>
      <c r="G67" s="48">
        <f t="shared" si="1"/>
        <v>0</v>
      </c>
      <c r="H67" s="11"/>
    </row>
    <row r="68" spans="1:8" ht="67.25" customHeight="1" x14ac:dyDescent="0.35">
      <c r="A68" s="22" t="s">
        <v>190</v>
      </c>
      <c r="B68" s="23" t="s">
        <v>188</v>
      </c>
      <c r="C68" s="23" t="s">
        <v>189</v>
      </c>
      <c r="D68" s="17" t="s">
        <v>36</v>
      </c>
      <c r="E68" s="32">
        <v>15.399999999999999</v>
      </c>
      <c r="F68" s="50"/>
      <c r="G68" s="48">
        <f t="shared" si="1"/>
        <v>0</v>
      </c>
      <c r="H68" s="11"/>
    </row>
    <row r="69" spans="1:8" ht="41.4" customHeight="1" x14ac:dyDescent="0.35">
      <c r="A69" s="24" t="s">
        <v>193</v>
      </c>
      <c r="B69" s="23" t="s">
        <v>191</v>
      </c>
      <c r="C69" s="23" t="s">
        <v>192</v>
      </c>
      <c r="D69" s="17" t="s">
        <v>36</v>
      </c>
      <c r="E69" s="32">
        <v>156.80000000000001</v>
      </c>
      <c r="F69" s="50"/>
      <c r="G69" s="48">
        <f t="shared" ref="G69:G95" si="2">E69*F69</f>
        <v>0</v>
      </c>
      <c r="H69" s="11"/>
    </row>
    <row r="70" spans="1:8" ht="39" x14ac:dyDescent="0.35">
      <c r="A70" s="22" t="s">
        <v>787</v>
      </c>
      <c r="B70" s="23" t="s">
        <v>786</v>
      </c>
      <c r="C70" s="23" t="s">
        <v>195</v>
      </c>
      <c r="D70" s="17" t="s">
        <v>36</v>
      </c>
      <c r="E70" s="32">
        <v>39.200000000000003</v>
      </c>
      <c r="F70" s="50"/>
      <c r="G70" s="48">
        <f t="shared" si="2"/>
        <v>0</v>
      </c>
      <c r="H70" s="11"/>
    </row>
    <row r="71" spans="1:8" ht="39" x14ac:dyDescent="0.35">
      <c r="A71" s="22" t="s">
        <v>198</v>
      </c>
      <c r="B71" s="23" t="s">
        <v>194</v>
      </c>
      <c r="C71" s="23" t="s">
        <v>197</v>
      </c>
      <c r="D71" s="17" t="s">
        <v>36</v>
      </c>
      <c r="E71" s="32">
        <v>39.200000000000003</v>
      </c>
      <c r="F71" s="50"/>
      <c r="G71" s="48">
        <f t="shared" si="2"/>
        <v>0</v>
      </c>
      <c r="H71" s="11"/>
    </row>
    <row r="72" spans="1:8" ht="39" x14ac:dyDescent="0.35">
      <c r="A72" s="24" t="s">
        <v>200</v>
      </c>
      <c r="B72" s="23" t="s">
        <v>196</v>
      </c>
      <c r="C72" s="23" t="s">
        <v>199</v>
      </c>
      <c r="D72" s="17" t="s">
        <v>36</v>
      </c>
      <c r="E72" s="32">
        <v>39.200000000000003</v>
      </c>
      <c r="F72" s="50"/>
      <c r="G72" s="48">
        <f t="shared" si="2"/>
        <v>0</v>
      </c>
      <c r="H72" s="11"/>
    </row>
    <row r="73" spans="1:8" ht="30" customHeight="1" x14ac:dyDescent="0.35">
      <c r="A73" s="22" t="s">
        <v>203</v>
      </c>
      <c r="B73" s="23" t="s">
        <v>201</v>
      </c>
      <c r="C73" s="23" t="s">
        <v>202</v>
      </c>
      <c r="D73" s="17" t="s">
        <v>106</v>
      </c>
      <c r="E73" s="32">
        <v>15.399999999999999</v>
      </c>
      <c r="F73" s="50"/>
      <c r="G73" s="48">
        <f t="shared" si="2"/>
        <v>0</v>
      </c>
      <c r="H73" s="11"/>
    </row>
    <row r="74" spans="1:8" ht="42.65" customHeight="1" x14ac:dyDescent="0.35">
      <c r="A74" s="22" t="s">
        <v>206</v>
      </c>
      <c r="B74" s="23" t="s">
        <v>204</v>
      </c>
      <c r="C74" s="23" t="s">
        <v>205</v>
      </c>
      <c r="D74" s="17" t="s">
        <v>36</v>
      </c>
      <c r="E74" s="32">
        <v>23.799999999999997</v>
      </c>
      <c r="F74" s="50"/>
      <c r="G74" s="48">
        <f t="shared" si="2"/>
        <v>0</v>
      </c>
      <c r="H74" s="11"/>
    </row>
    <row r="75" spans="1:8" ht="44.4" customHeight="1" x14ac:dyDescent="0.35">
      <c r="A75" s="24" t="s">
        <v>209</v>
      </c>
      <c r="B75" s="23" t="s">
        <v>207</v>
      </c>
      <c r="C75" s="23" t="s">
        <v>208</v>
      </c>
      <c r="D75" s="17" t="s">
        <v>97</v>
      </c>
      <c r="E75" s="32">
        <v>78.400000000000006</v>
      </c>
      <c r="F75" s="50"/>
      <c r="G75" s="48">
        <f t="shared" si="2"/>
        <v>0</v>
      </c>
      <c r="H75" s="11"/>
    </row>
    <row r="76" spans="1:8" ht="44" customHeight="1" x14ac:dyDescent="0.35">
      <c r="A76" s="22" t="s">
        <v>211</v>
      </c>
      <c r="B76" s="23" t="s">
        <v>788</v>
      </c>
      <c r="C76" s="23" t="s">
        <v>210</v>
      </c>
      <c r="D76" s="17" t="s">
        <v>36</v>
      </c>
      <c r="E76" s="32">
        <v>15.399999999999999</v>
      </c>
      <c r="F76" s="50"/>
      <c r="G76" s="48">
        <f t="shared" si="2"/>
        <v>0</v>
      </c>
      <c r="H76" s="11"/>
    </row>
    <row r="77" spans="1:8" ht="44.4" customHeight="1" x14ac:dyDescent="0.35">
      <c r="A77" s="22" t="s">
        <v>213</v>
      </c>
      <c r="B77" s="23" t="s">
        <v>789</v>
      </c>
      <c r="C77" s="23" t="s">
        <v>212</v>
      </c>
      <c r="D77" s="17" t="s">
        <v>36</v>
      </c>
      <c r="E77" s="32">
        <v>11.2</v>
      </c>
      <c r="F77" s="50"/>
      <c r="G77" s="48">
        <f t="shared" si="2"/>
        <v>0</v>
      </c>
      <c r="H77" s="11"/>
    </row>
    <row r="78" spans="1:8" ht="26" x14ac:dyDescent="0.35">
      <c r="A78" s="24" t="s">
        <v>216</v>
      </c>
      <c r="B78" s="23" t="s">
        <v>214</v>
      </c>
      <c r="C78" s="23" t="s">
        <v>215</v>
      </c>
      <c r="D78" s="17" t="s">
        <v>36</v>
      </c>
      <c r="E78" s="32">
        <v>392</v>
      </c>
      <c r="F78" s="50"/>
      <c r="G78" s="48">
        <f t="shared" si="2"/>
        <v>0</v>
      </c>
      <c r="H78" s="11"/>
    </row>
    <row r="79" spans="1:8" ht="45" customHeight="1" x14ac:dyDescent="0.35">
      <c r="A79" s="22" t="s">
        <v>219</v>
      </c>
      <c r="B79" s="23" t="s">
        <v>217</v>
      </c>
      <c r="C79" s="23" t="s">
        <v>218</v>
      </c>
      <c r="D79" s="17" t="s">
        <v>36</v>
      </c>
      <c r="E79" s="32">
        <v>8.3999999999999986</v>
      </c>
      <c r="F79" s="50"/>
      <c r="G79" s="48">
        <f t="shared" si="2"/>
        <v>0</v>
      </c>
      <c r="H79" s="11"/>
    </row>
    <row r="80" spans="1:8" ht="27.65" customHeight="1" x14ac:dyDescent="0.35">
      <c r="A80" s="22" t="s">
        <v>222</v>
      </c>
      <c r="B80" s="23" t="s">
        <v>220</v>
      </c>
      <c r="C80" s="23" t="s">
        <v>221</v>
      </c>
      <c r="D80" s="17" t="s">
        <v>36</v>
      </c>
      <c r="E80" s="32">
        <v>4.1999999999999993</v>
      </c>
      <c r="F80" s="50"/>
      <c r="G80" s="48">
        <f t="shared" si="2"/>
        <v>0</v>
      </c>
      <c r="H80" s="11"/>
    </row>
    <row r="81" spans="1:8" ht="102.65" customHeight="1" x14ac:dyDescent="0.35">
      <c r="A81" s="24" t="s">
        <v>225</v>
      </c>
      <c r="B81" s="23" t="s">
        <v>223</v>
      </c>
      <c r="C81" s="23" t="s">
        <v>790</v>
      </c>
      <c r="D81" s="17" t="s">
        <v>224</v>
      </c>
      <c r="E81" s="32">
        <v>39.200000000000003</v>
      </c>
      <c r="F81" s="50"/>
      <c r="G81" s="48">
        <f t="shared" si="2"/>
        <v>0</v>
      </c>
      <c r="H81" s="11"/>
    </row>
    <row r="82" spans="1:8" ht="48" customHeight="1" x14ac:dyDescent="0.35">
      <c r="A82" s="22" t="s">
        <v>229</v>
      </c>
      <c r="B82" s="23" t="s">
        <v>226</v>
      </c>
      <c r="C82" s="23" t="s">
        <v>227</v>
      </c>
      <c r="D82" s="17" t="s">
        <v>228</v>
      </c>
      <c r="E82" s="32">
        <v>156.80000000000001</v>
      </c>
      <c r="F82" s="50"/>
      <c r="G82" s="48">
        <f t="shared" si="2"/>
        <v>0</v>
      </c>
      <c r="H82" s="11"/>
    </row>
    <row r="83" spans="1:8" ht="33.65" customHeight="1" x14ac:dyDescent="0.35">
      <c r="A83" s="22" t="s">
        <v>232</v>
      </c>
      <c r="B83" s="23" t="s">
        <v>230</v>
      </c>
      <c r="C83" s="23" t="s">
        <v>231</v>
      </c>
      <c r="D83" s="17" t="s">
        <v>36</v>
      </c>
      <c r="E83" s="32">
        <v>15.399999999999999</v>
      </c>
      <c r="F83" s="50"/>
      <c r="G83" s="48">
        <f t="shared" si="2"/>
        <v>0</v>
      </c>
      <c r="H83" s="11"/>
    </row>
    <row r="84" spans="1:8" ht="45.65" customHeight="1" x14ac:dyDescent="0.35">
      <c r="A84" s="24" t="s">
        <v>235</v>
      </c>
      <c r="B84" s="23" t="s">
        <v>233</v>
      </c>
      <c r="C84" s="23" t="s">
        <v>234</v>
      </c>
      <c r="D84" s="17" t="s">
        <v>36</v>
      </c>
      <c r="E84" s="32">
        <v>235.20000000000002</v>
      </c>
      <c r="F84" s="50"/>
      <c r="G84" s="48">
        <f t="shared" si="2"/>
        <v>0</v>
      </c>
      <c r="H84" s="11"/>
    </row>
    <row r="85" spans="1:8" ht="42" customHeight="1" x14ac:dyDescent="0.35">
      <c r="A85" s="22" t="s">
        <v>238</v>
      </c>
      <c r="B85" s="23" t="s">
        <v>236</v>
      </c>
      <c r="C85" s="23" t="s">
        <v>237</v>
      </c>
      <c r="D85" s="17" t="s">
        <v>36</v>
      </c>
      <c r="E85" s="32">
        <v>235.20000000000002</v>
      </c>
      <c r="F85" s="50"/>
      <c r="G85" s="48">
        <f t="shared" si="2"/>
        <v>0</v>
      </c>
      <c r="H85" s="11"/>
    </row>
    <row r="86" spans="1:8" ht="44" customHeight="1" x14ac:dyDescent="0.35">
      <c r="A86" s="22" t="s">
        <v>241</v>
      </c>
      <c r="B86" s="23" t="s">
        <v>239</v>
      </c>
      <c r="C86" s="23" t="s">
        <v>240</v>
      </c>
      <c r="D86" s="17" t="s">
        <v>36</v>
      </c>
      <c r="E86" s="32">
        <v>156.80000000000001</v>
      </c>
      <c r="F86" s="50"/>
      <c r="G86" s="48">
        <f t="shared" si="2"/>
        <v>0</v>
      </c>
      <c r="H86" s="11"/>
    </row>
    <row r="87" spans="1:8" ht="43.25" customHeight="1" x14ac:dyDescent="0.35">
      <c r="A87" s="24" t="s">
        <v>243</v>
      </c>
      <c r="B87" s="23" t="s">
        <v>791</v>
      </c>
      <c r="C87" s="23" t="s">
        <v>242</v>
      </c>
      <c r="D87" s="17" t="s">
        <v>36</v>
      </c>
      <c r="E87" s="32">
        <v>156.80000000000001</v>
      </c>
      <c r="F87" s="50"/>
      <c r="G87" s="48">
        <f t="shared" si="2"/>
        <v>0</v>
      </c>
      <c r="H87" s="11"/>
    </row>
    <row r="88" spans="1:8" ht="45" customHeight="1" x14ac:dyDescent="0.35">
      <c r="A88" s="22" t="s">
        <v>245</v>
      </c>
      <c r="B88" s="23" t="s">
        <v>792</v>
      </c>
      <c r="C88" s="23" t="s">
        <v>244</v>
      </c>
      <c r="D88" s="17" t="s">
        <v>36</v>
      </c>
      <c r="E88" s="32">
        <v>78.400000000000006</v>
      </c>
      <c r="F88" s="50"/>
      <c r="G88" s="48">
        <f t="shared" si="2"/>
        <v>0</v>
      </c>
      <c r="H88" s="11"/>
    </row>
    <row r="89" spans="1:8" ht="59" customHeight="1" x14ac:dyDescent="0.35">
      <c r="A89" s="22" t="s">
        <v>247</v>
      </c>
      <c r="B89" s="23" t="s">
        <v>793</v>
      </c>
      <c r="C89" s="23" t="s">
        <v>246</v>
      </c>
      <c r="D89" s="17" t="s">
        <v>36</v>
      </c>
      <c r="E89" s="32">
        <v>47.599999999999994</v>
      </c>
      <c r="F89" s="50"/>
      <c r="G89" s="48">
        <f t="shared" si="2"/>
        <v>0</v>
      </c>
      <c r="H89" s="11"/>
    </row>
    <row r="90" spans="1:8" ht="47" customHeight="1" x14ac:dyDescent="0.35">
      <c r="A90" s="24" t="s">
        <v>249</v>
      </c>
      <c r="B90" s="23" t="s">
        <v>794</v>
      </c>
      <c r="C90" s="23" t="s">
        <v>248</v>
      </c>
      <c r="D90" s="17" t="s">
        <v>36</v>
      </c>
      <c r="E90" s="32">
        <v>47.599999999999994</v>
      </c>
      <c r="F90" s="50"/>
      <c r="G90" s="48">
        <f t="shared" si="2"/>
        <v>0</v>
      </c>
      <c r="H90" s="11"/>
    </row>
    <row r="91" spans="1:8" ht="55.25" customHeight="1" x14ac:dyDescent="0.35">
      <c r="A91" s="22" t="s">
        <v>252</v>
      </c>
      <c r="B91" s="23" t="s">
        <v>250</v>
      </c>
      <c r="C91" s="23" t="s">
        <v>251</v>
      </c>
      <c r="D91" s="17" t="s">
        <v>36</v>
      </c>
      <c r="E91" s="32">
        <v>156.80000000000001</v>
      </c>
      <c r="F91" s="50"/>
      <c r="G91" s="48">
        <f t="shared" si="2"/>
        <v>0</v>
      </c>
      <c r="H91" s="11"/>
    </row>
    <row r="92" spans="1:8" ht="44" customHeight="1" x14ac:dyDescent="0.35">
      <c r="A92" s="22" t="s">
        <v>255</v>
      </c>
      <c r="B92" s="23" t="s">
        <v>253</v>
      </c>
      <c r="C92" s="23" t="s">
        <v>254</v>
      </c>
      <c r="D92" s="17" t="s">
        <v>36</v>
      </c>
      <c r="E92" s="32">
        <v>156.80000000000001</v>
      </c>
      <c r="F92" s="50"/>
      <c r="G92" s="48">
        <f t="shared" si="2"/>
        <v>0</v>
      </c>
      <c r="H92" s="11"/>
    </row>
    <row r="93" spans="1:8" ht="42" customHeight="1" x14ac:dyDescent="0.35">
      <c r="A93" s="24" t="s">
        <v>258</v>
      </c>
      <c r="B93" s="23" t="s">
        <v>256</v>
      </c>
      <c r="C93" s="23" t="s">
        <v>257</v>
      </c>
      <c r="D93" s="17" t="s">
        <v>36</v>
      </c>
      <c r="E93" s="32">
        <v>156.80000000000001</v>
      </c>
      <c r="F93" s="50"/>
      <c r="G93" s="48">
        <f t="shared" si="2"/>
        <v>0</v>
      </c>
      <c r="H93" s="11"/>
    </row>
    <row r="94" spans="1:8" ht="51.65" customHeight="1" x14ac:dyDescent="0.35">
      <c r="A94" s="22" t="s">
        <v>261</v>
      </c>
      <c r="B94" s="23" t="s">
        <v>259</v>
      </c>
      <c r="C94" s="23" t="s">
        <v>260</v>
      </c>
      <c r="D94" s="17" t="s">
        <v>36</v>
      </c>
      <c r="E94" s="32">
        <v>23.799999999999997</v>
      </c>
      <c r="F94" s="50"/>
      <c r="G94" s="48">
        <f t="shared" si="2"/>
        <v>0</v>
      </c>
      <c r="H94" s="11"/>
    </row>
    <row r="95" spans="1:8" ht="35.4" customHeight="1" x14ac:dyDescent="0.35">
      <c r="A95" s="22" t="s">
        <v>775</v>
      </c>
      <c r="B95" s="23" t="s">
        <v>262</v>
      </c>
      <c r="C95" s="23" t="s">
        <v>263</v>
      </c>
      <c r="D95" s="17" t="s">
        <v>36</v>
      </c>
      <c r="E95" s="44">
        <v>23.799999999999997</v>
      </c>
      <c r="F95" s="50"/>
      <c r="G95" s="48">
        <f t="shared" si="2"/>
        <v>0</v>
      </c>
      <c r="H95" s="11"/>
    </row>
    <row r="96" spans="1:8" x14ac:dyDescent="0.35">
      <c r="A96" s="95" t="s">
        <v>799</v>
      </c>
      <c r="B96" s="96"/>
      <c r="C96" s="96"/>
      <c r="D96" s="96"/>
      <c r="E96" s="96"/>
      <c r="F96" s="97"/>
      <c r="G96" s="49">
        <f>SUM(G5:G95)</f>
        <v>0</v>
      </c>
      <c r="H96" s="7"/>
    </row>
    <row r="97" spans="1:8" x14ac:dyDescent="0.35">
      <c r="H97" s="7"/>
    </row>
    <row r="98" spans="1:8" x14ac:dyDescent="0.35">
      <c r="A98" t="s">
        <v>805</v>
      </c>
      <c r="H98" s="7"/>
    </row>
    <row r="100" spans="1:8" ht="15.65" customHeight="1" x14ac:dyDescent="0.35">
      <c r="A100" s="100" t="s">
        <v>0</v>
      </c>
      <c r="B100" s="100" t="s">
        <v>1</v>
      </c>
      <c r="C100" s="100" t="s">
        <v>2</v>
      </c>
      <c r="D100" s="101" t="s">
        <v>3</v>
      </c>
      <c r="E100" s="98" t="s">
        <v>776</v>
      </c>
      <c r="F100" s="103" t="s">
        <v>811</v>
      </c>
      <c r="G100" s="98" t="s">
        <v>810</v>
      </c>
    </row>
    <row r="101" spans="1:8" x14ac:dyDescent="0.35">
      <c r="A101" s="100"/>
      <c r="B101" s="100"/>
      <c r="C101" s="100"/>
      <c r="D101" s="102"/>
      <c r="E101" s="99"/>
      <c r="F101" s="103"/>
      <c r="G101" s="99"/>
    </row>
    <row r="102" spans="1:8" ht="36" x14ac:dyDescent="0.35">
      <c r="A102" s="24" t="s">
        <v>265</v>
      </c>
      <c r="B102" s="27" t="s">
        <v>266</v>
      </c>
      <c r="C102" s="28" t="s">
        <v>267</v>
      </c>
      <c r="D102" s="4" t="s">
        <v>11</v>
      </c>
      <c r="E102" s="41">
        <v>8.6999999999999993</v>
      </c>
      <c r="F102" s="50"/>
      <c r="G102" s="48">
        <f t="shared" ref="G102:G136" si="3">E102*F102</f>
        <v>0</v>
      </c>
      <c r="H102" s="11"/>
    </row>
    <row r="103" spans="1:8" ht="48" x14ac:dyDescent="0.35">
      <c r="A103" s="24" t="s">
        <v>268</v>
      </c>
      <c r="B103" s="27" t="s">
        <v>269</v>
      </c>
      <c r="C103" s="27" t="s">
        <v>270</v>
      </c>
      <c r="D103" s="5" t="s">
        <v>11</v>
      </c>
      <c r="E103" s="41">
        <v>8.6999999999999993</v>
      </c>
      <c r="F103" s="50"/>
      <c r="G103" s="48">
        <f t="shared" si="3"/>
        <v>0</v>
      </c>
      <c r="H103" s="11"/>
    </row>
    <row r="104" spans="1:8" ht="36" x14ac:dyDescent="0.35">
      <c r="A104" s="24" t="s">
        <v>271</v>
      </c>
      <c r="B104" s="27" t="s">
        <v>272</v>
      </c>
      <c r="C104" s="27" t="s">
        <v>273</v>
      </c>
      <c r="D104" s="5" t="s">
        <v>11</v>
      </c>
      <c r="E104" s="42">
        <v>8.6999999999999993</v>
      </c>
      <c r="F104" s="50"/>
      <c r="G104" s="48">
        <f t="shared" si="3"/>
        <v>0</v>
      </c>
      <c r="H104" s="11"/>
    </row>
    <row r="105" spans="1:8" ht="132" x14ac:dyDescent="0.35">
      <c r="A105" s="24" t="s">
        <v>274</v>
      </c>
      <c r="B105" s="27" t="s">
        <v>275</v>
      </c>
      <c r="C105" s="27" t="s">
        <v>276</v>
      </c>
      <c r="D105" s="5" t="s">
        <v>277</v>
      </c>
      <c r="E105" s="42">
        <v>24.65</v>
      </c>
      <c r="F105" s="50"/>
      <c r="G105" s="48">
        <f t="shared" si="3"/>
        <v>0</v>
      </c>
      <c r="H105" s="11"/>
    </row>
    <row r="106" spans="1:8" ht="132" x14ac:dyDescent="0.35">
      <c r="A106" s="24" t="s">
        <v>278</v>
      </c>
      <c r="B106" s="27" t="s">
        <v>279</v>
      </c>
      <c r="C106" s="27" t="s">
        <v>280</v>
      </c>
      <c r="D106" s="5" t="s">
        <v>281</v>
      </c>
      <c r="E106" s="41">
        <v>24.65</v>
      </c>
      <c r="F106" s="50"/>
      <c r="G106" s="48">
        <f t="shared" si="3"/>
        <v>0</v>
      </c>
      <c r="H106" s="11"/>
    </row>
    <row r="107" spans="1:8" ht="69" customHeight="1" x14ac:dyDescent="0.35">
      <c r="A107" s="58" t="s">
        <v>282</v>
      </c>
      <c r="B107" s="10" t="s">
        <v>283</v>
      </c>
      <c r="C107" s="30" t="s">
        <v>284</v>
      </c>
      <c r="D107" s="10" t="s">
        <v>11</v>
      </c>
      <c r="E107" s="43">
        <v>24.65</v>
      </c>
      <c r="F107" s="50"/>
      <c r="G107" s="48">
        <f t="shared" si="3"/>
        <v>0</v>
      </c>
      <c r="H107" s="11"/>
    </row>
    <row r="108" spans="1:8" ht="24" x14ac:dyDescent="0.35">
      <c r="A108" s="24" t="s">
        <v>285</v>
      </c>
      <c r="B108" s="27" t="s">
        <v>286</v>
      </c>
      <c r="C108" s="27" t="s">
        <v>287</v>
      </c>
      <c r="D108" s="5" t="s">
        <v>277</v>
      </c>
      <c r="E108" s="43">
        <v>24.65</v>
      </c>
      <c r="F108" s="50"/>
      <c r="G108" s="48">
        <f t="shared" si="3"/>
        <v>0</v>
      </c>
      <c r="H108" s="11"/>
    </row>
    <row r="109" spans="1:8" ht="24" x14ac:dyDescent="0.35">
      <c r="A109" s="24" t="s">
        <v>288</v>
      </c>
      <c r="B109" s="27" t="s">
        <v>289</v>
      </c>
      <c r="C109" s="27" t="s">
        <v>290</v>
      </c>
      <c r="D109" s="5" t="s">
        <v>277</v>
      </c>
      <c r="E109" s="43">
        <v>24.65</v>
      </c>
      <c r="F109" s="50"/>
      <c r="G109" s="48">
        <f t="shared" si="3"/>
        <v>0</v>
      </c>
      <c r="H109" s="11"/>
    </row>
    <row r="110" spans="1:8" ht="24" x14ac:dyDescent="0.35">
      <c r="A110" s="24" t="s">
        <v>291</v>
      </c>
      <c r="B110" s="27" t="s">
        <v>292</v>
      </c>
      <c r="C110" s="27" t="s">
        <v>293</v>
      </c>
      <c r="D110" s="5" t="s">
        <v>277</v>
      </c>
      <c r="E110" s="43">
        <v>24.65</v>
      </c>
      <c r="F110" s="50"/>
      <c r="G110" s="48">
        <f t="shared" si="3"/>
        <v>0</v>
      </c>
      <c r="H110" s="11"/>
    </row>
    <row r="111" spans="1:8" ht="24" x14ac:dyDescent="0.35">
      <c r="A111" s="24" t="s">
        <v>294</v>
      </c>
      <c r="B111" s="27" t="s">
        <v>295</v>
      </c>
      <c r="C111" s="27" t="s">
        <v>296</v>
      </c>
      <c r="D111" s="5" t="s">
        <v>277</v>
      </c>
      <c r="E111" s="43">
        <v>24.65</v>
      </c>
      <c r="F111" s="50"/>
      <c r="G111" s="48">
        <f t="shared" si="3"/>
        <v>0</v>
      </c>
      <c r="H111" s="11"/>
    </row>
    <row r="112" spans="1:8" ht="36" x14ac:dyDescent="0.35">
      <c r="A112" s="24" t="s">
        <v>297</v>
      </c>
      <c r="B112" s="27" t="s">
        <v>298</v>
      </c>
      <c r="C112" s="27" t="s">
        <v>299</v>
      </c>
      <c r="D112" s="5" t="s">
        <v>277</v>
      </c>
      <c r="E112" s="43">
        <v>11.6</v>
      </c>
      <c r="F112" s="50"/>
      <c r="G112" s="48">
        <f t="shared" si="3"/>
        <v>0</v>
      </c>
      <c r="H112" s="11"/>
    </row>
    <row r="113" spans="1:8" x14ac:dyDescent="0.35">
      <c r="A113" s="24" t="s">
        <v>300</v>
      </c>
      <c r="B113" s="27" t="s">
        <v>301</v>
      </c>
      <c r="C113" s="27" t="s">
        <v>302</v>
      </c>
      <c r="D113" s="5" t="s">
        <v>277</v>
      </c>
      <c r="E113" s="43">
        <v>24.65</v>
      </c>
      <c r="F113" s="50"/>
      <c r="G113" s="48">
        <f t="shared" si="3"/>
        <v>0</v>
      </c>
      <c r="H113" s="11"/>
    </row>
    <row r="114" spans="1:8" x14ac:dyDescent="0.35">
      <c r="A114" s="24" t="s">
        <v>303</v>
      </c>
      <c r="B114" s="27" t="s">
        <v>304</v>
      </c>
      <c r="C114" s="27" t="s">
        <v>305</v>
      </c>
      <c r="D114" s="5" t="s">
        <v>277</v>
      </c>
      <c r="E114" s="43">
        <v>24.65</v>
      </c>
      <c r="F114" s="50"/>
      <c r="G114" s="48">
        <f t="shared" si="3"/>
        <v>0</v>
      </c>
      <c r="H114" s="11"/>
    </row>
    <row r="115" spans="1:8" x14ac:dyDescent="0.35">
      <c r="A115" s="24" t="s">
        <v>306</v>
      </c>
      <c r="B115" s="27" t="s">
        <v>307</v>
      </c>
      <c r="C115" s="27" t="s">
        <v>308</v>
      </c>
      <c r="D115" s="5" t="s">
        <v>277</v>
      </c>
      <c r="E115" s="43">
        <v>8.6999999999999993</v>
      </c>
      <c r="F115" s="50"/>
      <c r="G115" s="48">
        <f t="shared" si="3"/>
        <v>0</v>
      </c>
      <c r="H115" s="11"/>
    </row>
    <row r="116" spans="1:8" x14ac:dyDescent="0.35">
      <c r="A116" s="24" t="s">
        <v>309</v>
      </c>
      <c r="B116" s="27" t="s">
        <v>310</v>
      </c>
      <c r="C116" s="27" t="s">
        <v>311</v>
      </c>
      <c r="D116" s="5" t="s">
        <v>277</v>
      </c>
      <c r="E116" s="42">
        <v>8.6999999999999993</v>
      </c>
      <c r="F116" s="50"/>
      <c r="G116" s="48">
        <f t="shared" si="3"/>
        <v>0</v>
      </c>
      <c r="H116" s="11"/>
    </row>
    <row r="117" spans="1:8" ht="24" x14ac:dyDescent="0.35">
      <c r="A117" s="24" t="s">
        <v>312</v>
      </c>
      <c r="B117" s="27" t="s">
        <v>313</v>
      </c>
      <c r="C117" s="27" t="s">
        <v>314</v>
      </c>
      <c r="D117" s="5" t="s">
        <v>277</v>
      </c>
      <c r="E117" s="43">
        <v>8.6999999999999993</v>
      </c>
      <c r="F117" s="50"/>
      <c r="G117" s="48">
        <f t="shared" si="3"/>
        <v>0</v>
      </c>
      <c r="H117" s="11"/>
    </row>
    <row r="118" spans="1:8" ht="24" x14ac:dyDescent="0.35">
      <c r="A118" s="24" t="s">
        <v>315</v>
      </c>
      <c r="B118" s="27" t="s">
        <v>316</v>
      </c>
      <c r="C118" s="28" t="s">
        <v>317</v>
      </c>
      <c r="D118" s="5" t="s">
        <v>318</v>
      </c>
      <c r="E118" s="43">
        <v>8.6999999999999993</v>
      </c>
      <c r="F118" s="50"/>
      <c r="G118" s="48">
        <f t="shared" si="3"/>
        <v>0</v>
      </c>
      <c r="H118" s="11"/>
    </row>
    <row r="119" spans="1:8" ht="24" x14ac:dyDescent="0.35">
      <c r="A119" s="24" t="s">
        <v>319</v>
      </c>
      <c r="B119" s="27" t="s">
        <v>320</v>
      </c>
      <c r="C119" s="27" t="s">
        <v>321</v>
      </c>
      <c r="D119" s="5" t="s">
        <v>322</v>
      </c>
      <c r="E119" s="43">
        <v>8.6999999999999993</v>
      </c>
      <c r="F119" s="50"/>
      <c r="G119" s="48">
        <f t="shared" si="3"/>
        <v>0</v>
      </c>
      <c r="H119" s="11"/>
    </row>
    <row r="120" spans="1:8" ht="24" x14ac:dyDescent="0.35">
      <c r="A120" s="24" t="s">
        <v>323</v>
      </c>
      <c r="B120" s="27" t="s">
        <v>324</v>
      </c>
      <c r="C120" s="27" t="s">
        <v>325</v>
      </c>
      <c r="D120" s="5" t="s">
        <v>277</v>
      </c>
      <c r="E120" s="43">
        <v>8.6999999999999993</v>
      </c>
      <c r="F120" s="50"/>
      <c r="G120" s="48">
        <f t="shared" si="3"/>
        <v>0</v>
      </c>
      <c r="H120" s="11"/>
    </row>
    <row r="121" spans="1:8" ht="48" x14ac:dyDescent="0.35">
      <c r="A121" s="24" t="s">
        <v>326</v>
      </c>
      <c r="B121" s="27" t="s">
        <v>327</v>
      </c>
      <c r="C121" s="27" t="s">
        <v>328</v>
      </c>
      <c r="D121" s="5" t="s">
        <v>329</v>
      </c>
      <c r="E121" s="43">
        <v>8.6999999999999993</v>
      </c>
      <c r="F121" s="50"/>
      <c r="G121" s="48">
        <f t="shared" si="3"/>
        <v>0</v>
      </c>
      <c r="H121" s="11"/>
    </row>
    <row r="122" spans="1:8" ht="60" x14ac:dyDescent="0.35">
      <c r="A122" s="24" t="s">
        <v>330</v>
      </c>
      <c r="B122" s="27" t="s">
        <v>331</v>
      </c>
      <c r="C122" s="27" t="s">
        <v>332</v>
      </c>
      <c r="D122" s="5" t="s">
        <v>329</v>
      </c>
      <c r="E122" s="43">
        <v>8.6999999999999993</v>
      </c>
      <c r="F122" s="50"/>
      <c r="G122" s="48">
        <f t="shared" si="3"/>
        <v>0</v>
      </c>
      <c r="H122" s="11"/>
    </row>
    <row r="123" spans="1:8" ht="120" x14ac:dyDescent="0.35">
      <c r="A123" s="24" t="s">
        <v>333</v>
      </c>
      <c r="B123" s="27" t="s">
        <v>334</v>
      </c>
      <c r="C123" s="27" t="s">
        <v>335</v>
      </c>
      <c r="D123" s="5" t="s">
        <v>329</v>
      </c>
      <c r="E123" s="43">
        <v>65.25</v>
      </c>
      <c r="F123" s="50"/>
      <c r="G123" s="48">
        <f t="shared" si="3"/>
        <v>0</v>
      </c>
      <c r="H123" s="11"/>
    </row>
    <row r="124" spans="1:8" ht="120" x14ac:dyDescent="0.35">
      <c r="A124" s="24" t="s">
        <v>336</v>
      </c>
      <c r="B124" s="27" t="s">
        <v>337</v>
      </c>
      <c r="C124" s="27" t="s">
        <v>338</v>
      </c>
      <c r="D124" s="5" t="s">
        <v>339</v>
      </c>
      <c r="E124" s="43">
        <v>20.3</v>
      </c>
      <c r="F124" s="50"/>
      <c r="G124" s="48">
        <f t="shared" si="3"/>
        <v>0</v>
      </c>
      <c r="H124" s="11"/>
    </row>
    <row r="125" spans="1:8" ht="216" x14ac:dyDescent="0.35">
      <c r="A125" s="24" t="s">
        <v>340</v>
      </c>
      <c r="B125" s="27" t="s">
        <v>341</v>
      </c>
      <c r="C125" s="27" t="s">
        <v>342</v>
      </c>
      <c r="D125" s="5" t="s">
        <v>343</v>
      </c>
      <c r="E125" s="43">
        <v>40.6</v>
      </c>
      <c r="F125" s="50"/>
      <c r="G125" s="48">
        <f t="shared" si="3"/>
        <v>0</v>
      </c>
      <c r="H125" s="11"/>
    </row>
    <row r="126" spans="1:8" ht="24" x14ac:dyDescent="0.35">
      <c r="A126" s="24" t="s">
        <v>344</v>
      </c>
      <c r="B126" s="27" t="s">
        <v>345</v>
      </c>
      <c r="C126" s="27" t="s">
        <v>346</v>
      </c>
      <c r="D126" s="5" t="s">
        <v>277</v>
      </c>
      <c r="E126" s="43">
        <v>8.6999999999999993</v>
      </c>
      <c r="F126" s="50"/>
      <c r="G126" s="48">
        <f t="shared" si="3"/>
        <v>0</v>
      </c>
      <c r="H126" s="11"/>
    </row>
    <row r="127" spans="1:8" ht="24" x14ac:dyDescent="0.35">
      <c r="A127" s="24" t="s">
        <v>347</v>
      </c>
      <c r="B127" s="27" t="s">
        <v>348</v>
      </c>
      <c r="C127" s="27" t="s">
        <v>349</v>
      </c>
      <c r="D127" s="5" t="s">
        <v>277</v>
      </c>
      <c r="E127" s="43">
        <v>8.6999999999999993</v>
      </c>
      <c r="F127" s="50"/>
      <c r="G127" s="48">
        <f t="shared" si="3"/>
        <v>0</v>
      </c>
      <c r="H127" s="11"/>
    </row>
    <row r="128" spans="1:8" ht="24" x14ac:dyDescent="0.35">
      <c r="A128" s="24" t="s">
        <v>350</v>
      </c>
      <c r="B128" s="27" t="s">
        <v>351</v>
      </c>
      <c r="C128" s="27" t="s">
        <v>352</v>
      </c>
      <c r="D128" s="5" t="s">
        <v>277</v>
      </c>
      <c r="E128" s="43">
        <v>8.6999999999999993</v>
      </c>
      <c r="F128" s="50"/>
      <c r="G128" s="48">
        <f t="shared" si="3"/>
        <v>0</v>
      </c>
      <c r="H128" s="11"/>
    </row>
    <row r="129" spans="1:8" ht="24" x14ac:dyDescent="0.35">
      <c r="A129" s="24" t="s">
        <v>353</v>
      </c>
      <c r="B129" s="27" t="s">
        <v>354</v>
      </c>
      <c r="C129" s="27" t="s">
        <v>346</v>
      </c>
      <c r="D129" s="5" t="s">
        <v>277</v>
      </c>
      <c r="E129" s="43">
        <v>8.6999999999999993</v>
      </c>
      <c r="F129" s="50"/>
      <c r="G129" s="48">
        <f t="shared" si="3"/>
        <v>0</v>
      </c>
      <c r="H129" s="11"/>
    </row>
    <row r="130" spans="1:8" ht="24" x14ac:dyDescent="0.35">
      <c r="A130" s="24" t="s">
        <v>355</v>
      </c>
      <c r="B130" s="27" t="s">
        <v>356</v>
      </c>
      <c r="C130" s="27" t="s">
        <v>357</v>
      </c>
      <c r="D130" s="5" t="s">
        <v>277</v>
      </c>
      <c r="E130" s="43">
        <v>8.6999999999999993</v>
      </c>
      <c r="F130" s="50"/>
      <c r="G130" s="48">
        <f t="shared" si="3"/>
        <v>0</v>
      </c>
      <c r="H130" s="11"/>
    </row>
    <row r="131" spans="1:8" ht="24" x14ac:dyDescent="0.35">
      <c r="A131" s="24" t="s">
        <v>358</v>
      </c>
      <c r="B131" s="27" t="s">
        <v>359</v>
      </c>
      <c r="C131" s="27" t="s">
        <v>360</v>
      </c>
      <c r="D131" s="5" t="s">
        <v>277</v>
      </c>
      <c r="E131" s="43">
        <v>8.6999999999999993</v>
      </c>
      <c r="F131" s="50"/>
      <c r="G131" s="48">
        <f t="shared" si="3"/>
        <v>0</v>
      </c>
      <c r="H131" s="11"/>
    </row>
    <row r="132" spans="1:8" x14ac:dyDescent="0.35">
      <c r="A132" s="24" t="s">
        <v>361</v>
      </c>
      <c r="B132" s="27" t="s">
        <v>362</v>
      </c>
      <c r="C132" s="27" t="s">
        <v>363</v>
      </c>
      <c r="D132" s="5" t="s">
        <v>277</v>
      </c>
      <c r="E132" s="43">
        <v>8.6999999999999993</v>
      </c>
      <c r="F132" s="50"/>
      <c r="G132" s="48">
        <f t="shared" si="3"/>
        <v>0</v>
      </c>
      <c r="H132" s="11"/>
    </row>
    <row r="133" spans="1:8" ht="24" x14ac:dyDescent="0.35">
      <c r="A133" s="24" t="s">
        <v>364</v>
      </c>
      <c r="B133" s="27" t="s">
        <v>365</v>
      </c>
      <c r="C133" s="27" t="s">
        <v>366</v>
      </c>
      <c r="D133" s="5" t="s">
        <v>277</v>
      </c>
      <c r="E133" s="43">
        <v>8.6999999999999993</v>
      </c>
      <c r="F133" s="50"/>
      <c r="G133" s="48">
        <f t="shared" si="3"/>
        <v>0</v>
      </c>
      <c r="H133" s="11"/>
    </row>
    <row r="134" spans="1:8" ht="24" x14ac:dyDescent="0.35">
      <c r="A134" s="24" t="s">
        <v>367</v>
      </c>
      <c r="B134" s="27" t="s">
        <v>368</v>
      </c>
      <c r="C134" s="27" t="s">
        <v>369</v>
      </c>
      <c r="D134" s="5" t="s">
        <v>277</v>
      </c>
      <c r="E134" s="43">
        <v>8.6999999999999993</v>
      </c>
      <c r="F134" s="50"/>
      <c r="G134" s="48">
        <f t="shared" si="3"/>
        <v>0</v>
      </c>
      <c r="H134" s="11"/>
    </row>
    <row r="135" spans="1:8" ht="24" x14ac:dyDescent="0.35">
      <c r="A135" s="24" t="s">
        <v>370</v>
      </c>
      <c r="B135" s="27" t="s">
        <v>371</v>
      </c>
      <c r="C135" s="27" t="s">
        <v>372</v>
      </c>
      <c r="D135" s="5" t="s">
        <v>277</v>
      </c>
      <c r="E135" s="43">
        <v>8.6999999999999993</v>
      </c>
      <c r="F135" s="50"/>
      <c r="G135" s="48">
        <f t="shared" si="3"/>
        <v>0</v>
      </c>
      <c r="H135" s="11"/>
    </row>
    <row r="136" spans="1:8" ht="264.5" thickBot="1" x14ac:dyDescent="0.4">
      <c r="A136" s="24" t="s">
        <v>373</v>
      </c>
      <c r="B136" s="27" t="s">
        <v>374</v>
      </c>
      <c r="C136" s="27" t="s">
        <v>375</v>
      </c>
      <c r="D136" s="5" t="s">
        <v>318</v>
      </c>
      <c r="E136" s="43">
        <v>31.9</v>
      </c>
      <c r="F136" s="51"/>
      <c r="G136" s="48">
        <f t="shared" si="3"/>
        <v>0</v>
      </c>
      <c r="H136" s="11"/>
    </row>
    <row r="137" spans="1:8" ht="15" customHeight="1" thickTop="1" x14ac:dyDescent="0.35">
      <c r="A137" s="104" t="s">
        <v>800</v>
      </c>
      <c r="B137" s="105"/>
      <c r="C137" s="105"/>
      <c r="D137" s="105"/>
      <c r="E137" s="105"/>
      <c r="F137" s="106"/>
      <c r="G137" s="52">
        <f>SUM(G102:G136)</f>
        <v>0</v>
      </c>
      <c r="H137" s="7"/>
    </row>
    <row r="138" spans="1:8" x14ac:dyDescent="0.35">
      <c r="A138" s="20"/>
      <c r="B138" s="20"/>
      <c r="C138" s="20"/>
      <c r="D138" s="20"/>
      <c r="E138" s="20"/>
      <c r="F138" s="21"/>
      <c r="G138" s="21"/>
      <c r="H138" s="7"/>
    </row>
    <row r="139" spans="1:8" x14ac:dyDescent="0.35">
      <c r="A139" s="112" t="s">
        <v>806</v>
      </c>
      <c r="B139" s="112"/>
      <c r="C139" s="112"/>
      <c r="D139" s="112"/>
      <c r="E139" s="112"/>
      <c r="F139" s="21"/>
      <c r="G139" s="21"/>
      <c r="H139" s="7"/>
    </row>
    <row r="141" spans="1:8" ht="15.65" customHeight="1" x14ac:dyDescent="0.35">
      <c r="A141" s="100" t="s">
        <v>0</v>
      </c>
      <c r="B141" s="100" t="s">
        <v>1</v>
      </c>
      <c r="C141" s="100" t="s">
        <v>2</v>
      </c>
      <c r="D141" s="101" t="s">
        <v>3</v>
      </c>
      <c r="E141" s="98" t="s">
        <v>776</v>
      </c>
      <c r="F141" s="103" t="s">
        <v>811</v>
      </c>
      <c r="G141" s="98" t="s">
        <v>810</v>
      </c>
    </row>
    <row r="142" spans="1:8" x14ac:dyDescent="0.35">
      <c r="A142" s="100"/>
      <c r="B142" s="100"/>
      <c r="C142" s="100"/>
      <c r="D142" s="102"/>
      <c r="E142" s="99"/>
      <c r="F142" s="103"/>
      <c r="G142" s="99"/>
    </row>
    <row r="143" spans="1:8" ht="122" customHeight="1" thickBot="1" x14ac:dyDescent="0.4">
      <c r="A143" s="3" t="s">
        <v>376</v>
      </c>
      <c r="B143" s="2" t="s">
        <v>377</v>
      </c>
      <c r="C143" s="2" t="s">
        <v>378</v>
      </c>
      <c r="D143" s="1" t="s">
        <v>379</v>
      </c>
      <c r="E143" s="34">
        <v>33.599999999999994</v>
      </c>
      <c r="F143" s="55"/>
      <c r="G143" s="48">
        <f t="shared" ref="G143:G175" si="4">E143*F143</f>
        <v>0</v>
      </c>
      <c r="H143" s="12"/>
    </row>
    <row r="144" spans="1:8" ht="78.5" thickBot="1" x14ac:dyDescent="0.4">
      <c r="A144" s="3" t="s">
        <v>770</v>
      </c>
      <c r="B144" s="2" t="s">
        <v>381</v>
      </c>
      <c r="C144" s="2" t="s">
        <v>382</v>
      </c>
      <c r="D144" s="1" t="s">
        <v>383</v>
      </c>
      <c r="E144" s="34">
        <v>65.8</v>
      </c>
      <c r="F144" s="55"/>
      <c r="G144" s="48">
        <f t="shared" si="4"/>
        <v>0</v>
      </c>
      <c r="H144" s="12"/>
    </row>
    <row r="145" spans="1:8" ht="39.5" thickBot="1" x14ac:dyDescent="0.4">
      <c r="A145" s="3" t="s">
        <v>771</v>
      </c>
      <c r="B145" s="2" t="s">
        <v>385</v>
      </c>
      <c r="C145" s="2" t="s">
        <v>386</v>
      </c>
      <c r="D145" s="1" t="s">
        <v>387</v>
      </c>
      <c r="E145" s="34">
        <v>11032</v>
      </c>
      <c r="F145" s="55"/>
      <c r="G145" s="48">
        <f t="shared" si="4"/>
        <v>0</v>
      </c>
      <c r="H145" s="12"/>
    </row>
    <row r="146" spans="1:8" ht="78.5" thickBot="1" x14ac:dyDescent="0.4">
      <c r="A146" s="3" t="s">
        <v>380</v>
      </c>
      <c r="B146" s="2" t="s">
        <v>389</v>
      </c>
      <c r="C146" s="2" t="s">
        <v>390</v>
      </c>
      <c r="D146" s="1" t="s">
        <v>391</v>
      </c>
      <c r="E146" s="34">
        <v>33.599999999999994</v>
      </c>
      <c r="F146" s="55"/>
      <c r="G146" s="48">
        <f t="shared" si="4"/>
        <v>0</v>
      </c>
      <c r="H146" s="12"/>
    </row>
    <row r="147" spans="1:8" ht="143.5" thickBot="1" x14ac:dyDescent="0.4">
      <c r="A147" s="3" t="s">
        <v>384</v>
      </c>
      <c r="B147" s="2" t="s">
        <v>393</v>
      </c>
      <c r="C147" s="2" t="s">
        <v>394</v>
      </c>
      <c r="D147" s="1" t="s">
        <v>391</v>
      </c>
      <c r="E147" s="34">
        <v>11.2</v>
      </c>
      <c r="F147" s="55"/>
      <c r="G147" s="48">
        <f t="shared" si="4"/>
        <v>0</v>
      </c>
      <c r="H147" s="12"/>
    </row>
    <row r="148" spans="1:8" ht="143.5" thickBot="1" x14ac:dyDescent="0.4">
      <c r="A148" s="3" t="s">
        <v>388</v>
      </c>
      <c r="B148" s="2" t="s">
        <v>396</v>
      </c>
      <c r="C148" s="2" t="s">
        <v>397</v>
      </c>
      <c r="D148" s="1" t="s">
        <v>398</v>
      </c>
      <c r="E148" s="34">
        <v>221.2</v>
      </c>
      <c r="F148" s="55"/>
      <c r="G148" s="48">
        <f t="shared" si="4"/>
        <v>0</v>
      </c>
      <c r="H148" s="12"/>
    </row>
    <row r="149" spans="1:8" ht="169.5" thickBot="1" x14ac:dyDescent="0.4">
      <c r="A149" s="3" t="s">
        <v>392</v>
      </c>
      <c r="B149" s="2" t="s">
        <v>400</v>
      </c>
      <c r="C149" s="2" t="s">
        <v>401</v>
      </c>
      <c r="D149" s="1" t="s">
        <v>398</v>
      </c>
      <c r="E149" s="34">
        <v>22.4</v>
      </c>
      <c r="F149" s="55"/>
      <c r="G149" s="48">
        <f t="shared" si="4"/>
        <v>0</v>
      </c>
      <c r="H149" s="12"/>
    </row>
    <row r="150" spans="1:8" ht="78.5" thickBot="1" x14ac:dyDescent="0.4">
      <c r="A150" s="3" t="s">
        <v>772</v>
      </c>
      <c r="B150" s="2" t="s">
        <v>403</v>
      </c>
      <c r="C150" s="2" t="s">
        <v>404</v>
      </c>
      <c r="D150" s="1" t="s">
        <v>391</v>
      </c>
      <c r="E150" s="34">
        <v>22.4</v>
      </c>
      <c r="F150" s="55"/>
      <c r="G150" s="48">
        <f t="shared" si="4"/>
        <v>0</v>
      </c>
      <c r="H150" s="12"/>
    </row>
    <row r="151" spans="1:8" ht="114.65" customHeight="1" thickBot="1" x14ac:dyDescent="0.4">
      <c r="A151" s="3" t="s">
        <v>395</v>
      </c>
      <c r="B151" s="2" t="s">
        <v>406</v>
      </c>
      <c r="C151" s="2" t="s">
        <v>795</v>
      </c>
      <c r="D151" s="1" t="s">
        <v>391</v>
      </c>
      <c r="E151" s="34">
        <v>441</v>
      </c>
      <c r="F151" s="55"/>
      <c r="G151" s="48">
        <f t="shared" si="4"/>
        <v>0</v>
      </c>
      <c r="H151" s="12"/>
    </row>
    <row r="152" spans="1:8" ht="117.5" thickBot="1" x14ac:dyDescent="0.4">
      <c r="A152" s="3" t="s">
        <v>399</v>
      </c>
      <c r="B152" s="2" t="s">
        <v>408</v>
      </c>
      <c r="C152" s="2" t="s">
        <v>409</v>
      </c>
      <c r="D152" s="1" t="s">
        <v>410</v>
      </c>
      <c r="E152" s="34">
        <v>11.2</v>
      </c>
      <c r="F152" s="55"/>
      <c r="G152" s="48">
        <f t="shared" si="4"/>
        <v>0</v>
      </c>
      <c r="H152" s="12"/>
    </row>
    <row r="153" spans="1:8" ht="39.5" thickBot="1" x14ac:dyDescent="0.4">
      <c r="A153" s="3" t="s">
        <v>402</v>
      </c>
      <c r="B153" s="2" t="s">
        <v>412</v>
      </c>
      <c r="C153" s="2" t="s">
        <v>413</v>
      </c>
      <c r="D153" s="1" t="s">
        <v>414</v>
      </c>
      <c r="E153" s="34">
        <v>551.59999999999991</v>
      </c>
      <c r="F153" s="55"/>
      <c r="G153" s="48">
        <f t="shared" si="4"/>
        <v>0</v>
      </c>
      <c r="H153" s="12"/>
    </row>
    <row r="154" spans="1:8" ht="26.5" thickBot="1" x14ac:dyDescent="0.4">
      <c r="A154" s="3" t="s">
        <v>405</v>
      </c>
      <c r="B154" s="2" t="s">
        <v>416</v>
      </c>
      <c r="C154" s="2" t="s">
        <v>417</v>
      </c>
      <c r="D154" s="1" t="s">
        <v>418</v>
      </c>
      <c r="E154" s="34">
        <v>22.4</v>
      </c>
      <c r="F154" s="55"/>
      <c r="G154" s="48">
        <f t="shared" si="4"/>
        <v>0</v>
      </c>
      <c r="H154" s="12"/>
    </row>
    <row r="155" spans="1:8" ht="54.65" customHeight="1" thickBot="1" x14ac:dyDescent="0.4">
      <c r="A155" s="3" t="s">
        <v>407</v>
      </c>
      <c r="B155" s="2" t="s">
        <v>420</v>
      </c>
      <c r="C155" s="2" t="s">
        <v>421</v>
      </c>
      <c r="D155" s="1" t="s">
        <v>422</v>
      </c>
      <c r="E155" s="34">
        <v>54.599999999999994</v>
      </c>
      <c r="F155" s="55"/>
      <c r="G155" s="48">
        <f t="shared" si="4"/>
        <v>0</v>
      </c>
      <c r="H155" s="12"/>
    </row>
    <row r="156" spans="1:8" ht="52.5" thickBot="1" x14ac:dyDescent="0.4">
      <c r="A156" s="3" t="s">
        <v>773</v>
      </c>
      <c r="B156" s="2" t="s">
        <v>424</v>
      </c>
      <c r="C156" s="2" t="s">
        <v>425</v>
      </c>
      <c r="D156" s="1" t="s">
        <v>426</v>
      </c>
      <c r="E156" s="34">
        <v>3861.2</v>
      </c>
      <c r="F156" s="55"/>
      <c r="G156" s="48">
        <f t="shared" si="4"/>
        <v>0</v>
      </c>
      <c r="H156" s="12"/>
    </row>
    <row r="157" spans="1:8" ht="52.5" thickBot="1" x14ac:dyDescent="0.4">
      <c r="A157" s="59" t="s">
        <v>411</v>
      </c>
      <c r="B157" s="47" t="s">
        <v>814</v>
      </c>
      <c r="C157" s="23" t="s">
        <v>428</v>
      </c>
      <c r="D157" s="22" t="s">
        <v>429</v>
      </c>
      <c r="E157" s="34">
        <v>110.6</v>
      </c>
      <c r="F157" s="55"/>
      <c r="G157" s="48">
        <f t="shared" si="4"/>
        <v>0</v>
      </c>
      <c r="H157" s="12"/>
    </row>
    <row r="158" spans="1:8" ht="52.5" thickBot="1" x14ac:dyDescent="0.4">
      <c r="A158" s="59" t="s">
        <v>415</v>
      </c>
      <c r="B158" s="47" t="s">
        <v>812</v>
      </c>
      <c r="C158" s="23" t="s">
        <v>431</v>
      </c>
      <c r="D158" s="22" t="s">
        <v>429</v>
      </c>
      <c r="E158" s="34">
        <v>33.599999999999994</v>
      </c>
      <c r="F158" s="55"/>
      <c r="G158" s="48">
        <f t="shared" si="4"/>
        <v>0</v>
      </c>
      <c r="H158" s="12"/>
    </row>
    <row r="159" spans="1:8" ht="78.5" thickBot="1" x14ac:dyDescent="0.4">
      <c r="A159" s="59" t="s">
        <v>419</v>
      </c>
      <c r="B159" s="47" t="s">
        <v>813</v>
      </c>
      <c r="C159" s="23" t="s">
        <v>433</v>
      </c>
      <c r="D159" s="22" t="s">
        <v>429</v>
      </c>
      <c r="E159" s="34">
        <v>33.599999999999994</v>
      </c>
      <c r="F159" s="55"/>
      <c r="G159" s="48">
        <f t="shared" si="4"/>
        <v>0</v>
      </c>
      <c r="H159" s="12"/>
    </row>
    <row r="160" spans="1:8" ht="123.65" customHeight="1" thickBot="1" x14ac:dyDescent="0.4">
      <c r="A160" s="3" t="s">
        <v>423</v>
      </c>
      <c r="B160" s="2" t="s">
        <v>435</v>
      </c>
      <c r="C160" s="2" t="s">
        <v>436</v>
      </c>
      <c r="D160" s="1" t="s">
        <v>437</v>
      </c>
      <c r="E160" s="34">
        <v>110.6</v>
      </c>
      <c r="F160" s="55"/>
      <c r="G160" s="48">
        <f t="shared" si="4"/>
        <v>0</v>
      </c>
      <c r="H160" s="12"/>
    </row>
    <row r="161" spans="1:8" ht="68.400000000000006" customHeight="1" thickBot="1" x14ac:dyDescent="0.4">
      <c r="A161" s="3" t="s">
        <v>427</v>
      </c>
      <c r="B161" s="2" t="s">
        <v>439</v>
      </c>
      <c r="C161" s="2" t="s">
        <v>440</v>
      </c>
      <c r="D161" s="1" t="s">
        <v>441</v>
      </c>
      <c r="E161" s="34">
        <v>88.199999999999989</v>
      </c>
      <c r="F161" s="55"/>
      <c r="G161" s="48">
        <f t="shared" si="4"/>
        <v>0</v>
      </c>
      <c r="H161" s="12"/>
    </row>
    <row r="162" spans="1:8" ht="247.5" thickBot="1" x14ac:dyDescent="0.4">
      <c r="A162" s="3" t="s">
        <v>430</v>
      </c>
      <c r="B162" s="2" t="s">
        <v>443</v>
      </c>
      <c r="C162" s="2" t="s">
        <v>444</v>
      </c>
      <c r="D162" s="1" t="s">
        <v>437</v>
      </c>
      <c r="E162" s="34">
        <v>221.2</v>
      </c>
      <c r="F162" s="55"/>
      <c r="G162" s="48">
        <f t="shared" si="4"/>
        <v>0</v>
      </c>
      <c r="H162" s="12"/>
    </row>
    <row r="163" spans="1:8" ht="130.5" thickBot="1" x14ac:dyDescent="0.4">
      <c r="A163" s="3" t="s">
        <v>432</v>
      </c>
      <c r="B163" s="2" t="s">
        <v>446</v>
      </c>
      <c r="C163" s="2" t="s">
        <v>447</v>
      </c>
      <c r="D163" s="1" t="s">
        <v>437</v>
      </c>
      <c r="E163" s="34">
        <v>88.199999999999989</v>
      </c>
      <c r="F163" s="55"/>
      <c r="G163" s="48">
        <f t="shared" si="4"/>
        <v>0</v>
      </c>
      <c r="H163" s="12"/>
    </row>
    <row r="164" spans="1:8" ht="117.5" thickBot="1" x14ac:dyDescent="0.4">
      <c r="A164" s="3" t="s">
        <v>434</v>
      </c>
      <c r="B164" s="2" t="s">
        <v>449</v>
      </c>
      <c r="C164" s="2" t="s">
        <v>450</v>
      </c>
      <c r="D164" s="1" t="s">
        <v>451</v>
      </c>
      <c r="E164" s="34">
        <v>110.6</v>
      </c>
      <c r="F164" s="55"/>
      <c r="G164" s="48">
        <f t="shared" si="4"/>
        <v>0</v>
      </c>
      <c r="H164" s="12"/>
    </row>
    <row r="165" spans="1:8" ht="91.5" thickBot="1" x14ac:dyDescent="0.4">
      <c r="A165" s="3" t="s">
        <v>438</v>
      </c>
      <c r="B165" s="2" t="s">
        <v>453</v>
      </c>
      <c r="C165" s="2" t="s">
        <v>454</v>
      </c>
      <c r="D165" s="1" t="s">
        <v>437</v>
      </c>
      <c r="E165" s="34">
        <v>16.799999999999997</v>
      </c>
      <c r="F165" s="55"/>
      <c r="G165" s="48">
        <f t="shared" si="4"/>
        <v>0</v>
      </c>
      <c r="H165" s="12"/>
    </row>
    <row r="166" spans="1:8" ht="65.5" thickBot="1" x14ac:dyDescent="0.4">
      <c r="A166" s="3" t="s">
        <v>442</v>
      </c>
      <c r="B166" s="2" t="s">
        <v>456</v>
      </c>
      <c r="C166" s="2" t="s">
        <v>457</v>
      </c>
      <c r="D166" s="1" t="s">
        <v>437</v>
      </c>
      <c r="E166" s="34">
        <v>1103.1999999999998</v>
      </c>
      <c r="F166" s="55"/>
      <c r="G166" s="48">
        <f t="shared" si="4"/>
        <v>0</v>
      </c>
      <c r="H166" s="12"/>
    </row>
    <row r="167" spans="1:8" ht="91.5" thickBot="1" x14ac:dyDescent="0.4">
      <c r="A167" s="3" t="s">
        <v>445</v>
      </c>
      <c r="B167" s="2" t="s">
        <v>459</v>
      </c>
      <c r="C167" s="2" t="s">
        <v>460</v>
      </c>
      <c r="D167" s="1" t="s">
        <v>383</v>
      </c>
      <c r="E167" s="34">
        <v>330.4</v>
      </c>
      <c r="F167" s="55"/>
      <c r="G167" s="48">
        <f t="shared" si="4"/>
        <v>0</v>
      </c>
      <c r="H167" s="12"/>
    </row>
    <row r="168" spans="1:8" ht="185" customHeight="1" thickBot="1" x14ac:dyDescent="0.4">
      <c r="A168" s="3" t="s">
        <v>448</v>
      </c>
      <c r="B168" s="2" t="s">
        <v>462</v>
      </c>
      <c r="C168" s="2" t="s">
        <v>463</v>
      </c>
      <c r="D168" s="1" t="s">
        <v>464</v>
      </c>
      <c r="E168" s="34">
        <v>22.4</v>
      </c>
      <c r="F168" s="55"/>
      <c r="G168" s="48">
        <f t="shared" si="4"/>
        <v>0</v>
      </c>
      <c r="H168" s="12"/>
    </row>
    <row r="169" spans="1:8" ht="170" customHeight="1" thickBot="1" x14ac:dyDescent="0.4">
      <c r="A169" s="3" t="s">
        <v>452</v>
      </c>
      <c r="B169" s="2" t="s">
        <v>466</v>
      </c>
      <c r="C169" s="2" t="s">
        <v>467</v>
      </c>
      <c r="D169" s="1" t="s">
        <v>464</v>
      </c>
      <c r="E169" s="35">
        <v>22.4</v>
      </c>
      <c r="F169" s="55"/>
      <c r="G169" s="48">
        <f t="shared" si="4"/>
        <v>0</v>
      </c>
      <c r="H169" s="12"/>
    </row>
    <row r="170" spans="1:8" ht="26.5" thickBot="1" x14ac:dyDescent="0.4">
      <c r="A170" s="3" t="s">
        <v>455</v>
      </c>
      <c r="B170" s="2" t="s">
        <v>469</v>
      </c>
      <c r="C170" s="2" t="s">
        <v>470</v>
      </c>
      <c r="D170" s="1" t="s">
        <v>437</v>
      </c>
      <c r="E170" s="34">
        <v>54.599999999999994</v>
      </c>
      <c r="F170" s="55"/>
      <c r="G170" s="48">
        <f t="shared" si="4"/>
        <v>0</v>
      </c>
      <c r="H170" s="12"/>
    </row>
    <row r="171" spans="1:8" ht="39.5" thickBot="1" x14ac:dyDescent="0.4">
      <c r="A171" s="3" t="s">
        <v>458</v>
      </c>
      <c r="B171" s="2" t="s">
        <v>472</v>
      </c>
      <c r="C171" s="2" t="s">
        <v>473</v>
      </c>
      <c r="D171" s="1" t="s">
        <v>11</v>
      </c>
      <c r="E171" s="34">
        <v>551.59999999999991</v>
      </c>
      <c r="F171" s="55"/>
      <c r="G171" s="48">
        <f t="shared" si="4"/>
        <v>0</v>
      </c>
      <c r="H171" s="12"/>
    </row>
    <row r="172" spans="1:8" ht="130.5" thickBot="1" x14ac:dyDescent="0.4">
      <c r="A172" s="3" t="s">
        <v>461</v>
      </c>
      <c r="B172" s="2" t="s">
        <v>474</v>
      </c>
      <c r="C172" s="2" t="s">
        <v>475</v>
      </c>
      <c r="D172" s="1" t="s">
        <v>410</v>
      </c>
      <c r="E172" s="34">
        <v>33.599999999999994</v>
      </c>
      <c r="F172" s="55"/>
      <c r="G172" s="48">
        <f t="shared" si="4"/>
        <v>0</v>
      </c>
      <c r="H172" s="12"/>
    </row>
    <row r="173" spans="1:8" ht="52.5" thickBot="1" x14ac:dyDescent="0.4">
      <c r="A173" s="3" t="s">
        <v>465</v>
      </c>
      <c r="B173" s="2" t="s">
        <v>476</v>
      </c>
      <c r="C173" s="2" t="s">
        <v>477</v>
      </c>
      <c r="D173" s="1" t="s">
        <v>464</v>
      </c>
      <c r="E173" s="34">
        <v>33.599999999999994</v>
      </c>
      <c r="F173" s="55"/>
      <c r="G173" s="48">
        <f t="shared" si="4"/>
        <v>0</v>
      </c>
      <c r="H173" s="12"/>
    </row>
    <row r="174" spans="1:8" ht="65.5" thickBot="1" x14ac:dyDescent="0.4">
      <c r="A174" s="3" t="s">
        <v>468</v>
      </c>
      <c r="B174" s="2" t="s">
        <v>478</v>
      </c>
      <c r="C174" s="2" t="s">
        <v>479</v>
      </c>
      <c r="D174" s="1" t="s">
        <v>464</v>
      </c>
      <c r="E174" s="34">
        <v>33.599999999999994</v>
      </c>
      <c r="F174" s="55"/>
      <c r="G174" s="48">
        <f t="shared" si="4"/>
        <v>0</v>
      </c>
      <c r="H174" s="12"/>
    </row>
    <row r="175" spans="1:8" ht="221" x14ac:dyDescent="0.35">
      <c r="A175" s="3" t="s">
        <v>471</v>
      </c>
      <c r="B175" s="2" t="s">
        <v>480</v>
      </c>
      <c r="C175" s="2" t="s">
        <v>481</v>
      </c>
      <c r="D175" s="1" t="s">
        <v>398</v>
      </c>
      <c r="E175" s="53">
        <v>54.599999999999994</v>
      </c>
      <c r="F175" s="55"/>
      <c r="G175" s="48">
        <f t="shared" si="4"/>
        <v>0</v>
      </c>
      <c r="H175" s="12"/>
    </row>
    <row r="176" spans="1:8" x14ac:dyDescent="0.35">
      <c r="A176" s="107" t="s">
        <v>801</v>
      </c>
      <c r="B176" s="108"/>
      <c r="C176" s="108"/>
      <c r="D176" s="108"/>
      <c r="E176" s="108"/>
      <c r="F176" s="109"/>
      <c r="G176" s="49">
        <f>SUM(G143:G175)</f>
        <v>0</v>
      </c>
      <c r="H176" s="12"/>
    </row>
    <row r="177" spans="1:8" x14ac:dyDescent="0.35">
      <c r="A177" s="18"/>
      <c r="B177" s="18"/>
      <c r="C177" s="18"/>
      <c r="D177" s="18"/>
      <c r="E177" s="18"/>
      <c r="F177" s="56"/>
      <c r="G177" s="57"/>
      <c r="H177" s="12"/>
    </row>
    <row r="178" spans="1:8" ht="46.25" customHeight="1" x14ac:dyDescent="0.35">
      <c r="A178" s="110" t="s">
        <v>815</v>
      </c>
      <c r="B178" s="110"/>
      <c r="C178" s="110"/>
      <c r="D178" s="110"/>
      <c r="E178" s="110"/>
      <c r="F178" s="110"/>
      <c r="G178" s="110"/>
      <c r="H178" s="12"/>
    </row>
    <row r="179" spans="1:8" ht="72" customHeight="1" x14ac:dyDescent="0.35">
      <c r="A179" s="110" t="s">
        <v>817</v>
      </c>
      <c r="B179" s="110"/>
      <c r="C179" s="110"/>
      <c r="D179" s="61"/>
      <c r="E179" s="62"/>
      <c r="F179" s="63"/>
      <c r="G179" s="64"/>
      <c r="H179" s="12"/>
    </row>
    <row r="180" spans="1:8" x14ac:dyDescent="0.35">
      <c r="A180" s="65"/>
      <c r="B180" s="66"/>
      <c r="C180" s="66"/>
      <c r="D180" s="61"/>
      <c r="E180" s="62"/>
      <c r="F180" s="63"/>
      <c r="G180" s="64"/>
      <c r="H180" s="12"/>
    </row>
    <row r="181" spans="1:8" ht="35.4" customHeight="1" x14ac:dyDescent="0.35">
      <c r="A181" s="110" t="s">
        <v>816</v>
      </c>
      <c r="B181" s="110"/>
      <c r="C181" s="110"/>
      <c r="D181" s="110"/>
      <c r="E181" s="110"/>
      <c r="F181" s="110"/>
      <c r="G181" s="110"/>
      <c r="H181" s="12"/>
    </row>
    <row r="182" spans="1:8" x14ac:dyDescent="0.35">
      <c r="A182" t="s">
        <v>807</v>
      </c>
      <c r="F182" s="8"/>
      <c r="G182" s="8"/>
      <c r="H182" s="12"/>
    </row>
    <row r="183" spans="1:8" x14ac:dyDescent="0.35">
      <c r="F183" s="60"/>
      <c r="G183" s="8"/>
    </row>
    <row r="184" spans="1:8" ht="15.65" customHeight="1" x14ac:dyDescent="0.35">
      <c r="A184" s="100" t="s">
        <v>0</v>
      </c>
      <c r="B184" s="100" t="s">
        <v>1</v>
      </c>
      <c r="C184" s="100" t="s">
        <v>2</v>
      </c>
      <c r="D184" s="101" t="s">
        <v>3</v>
      </c>
      <c r="E184" s="98" t="s">
        <v>776</v>
      </c>
      <c r="F184" s="103" t="s">
        <v>811</v>
      </c>
      <c r="G184" s="98" t="s">
        <v>810</v>
      </c>
    </row>
    <row r="185" spans="1:8" x14ac:dyDescent="0.35">
      <c r="A185" s="100"/>
      <c r="B185" s="100"/>
      <c r="C185" s="100"/>
      <c r="D185" s="102"/>
      <c r="E185" s="99"/>
      <c r="F185" s="103"/>
      <c r="G185" s="99"/>
    </row>
    <row r="186" spans="1:8" ht="52.5" thickBot="1" x14ac:dyDescent="0.4">
      <c r="A186" s="3" t="s">
        <v>482</v>
      </c>
      <c r="B186" s="2" t="s">
        <v>483</v>
      </c>
      <c r="C186" s="2" t="s">
        <v>484</v>
      </c>
      <c r="D186" s="1" t="s">
        <v>11</v>
      </c>
      <c r="E186" s="36">
        <v>35.1</v>
      </c>
      <c r="F186" s="54"/>
      <c r="G186" s="29">
        <f t="shared" ref="G186:G211" si="5">E186*F186</f>
        <v>0</v>
      </c>
      <c r="H186" s="13"/>
    </row>
    <row r="187" spans="1:8" ht="78.5" thickBot="1" x14ac:dyDescent="0.4">
      <c r="A187" s="3" t="s">
        <v>485</v>
      </c>
      <c r="B187" s="2" t="s">
        <v>486</v>
      </c>
      <c r="C187" s="2" t="s">
        <v>487</v>
      </c>
      <c r="D187" s="1" t="s">
        <v>11</v>
      </c>
      <c r="E187" s="36">
        <v>175.5</v>
      </c>
      <c r="F187" s="54"/>
      <c r="G187" s="29">
        <f t="shared" si="5"/>
        <v>0</v>
      </c>
      <c r="H187" s="13"/>
    </row>
    <row r="188" spans="1:8" ht="90.65" customHeight="1" thickBot="1" x14ac:dyDescent="0.4">
      <c r="A188" s="3" t="s">
        <v>488</v>
      </c>
      <c r="B188" s="2" t="s">
        <v>489</v>
      </c>
      <c r="C188" s="2" t="s">
        <v>490</v>
      </c>
      <c r="D188" s="1" t="s">
        <v>491</v>
      </c>
      <c r="E188" s="36">
        <v>16.900000000000002</v>
      </c>
      <c r="F188" s="54"/>
      <c r="G188" s="29">
        <f t="shared" si="5"/>
        <v>0</v>
      </c>
      <c r="H188" s="13"/>
    </row>
    <row r="189" spans="1:8" ht="87" customHeight="1" thickBot="1" x14ac:dyDescent="0.4">
      <c r="A189" s="3" t="s">
        <v>492</v>
      </c>
      <c r="B189" s="2" t="s">
        <v>493</v>
      </c>
      <c r="C189" s="2" t="s">
        <v>494</v>
      </c>
      <c r="D189" s="1" t="s">
        <v>495</v>
      </c>
      <c r="E189" s="36">
        <v>5</v>
      </c>
      <c r="F189" s="54"/>
      <c r="G189" s="29">
        <f>E189*F189</f>
        <v>0</v>
      </c>
      <c r="H189" s="13"/>
    </row>
    <row r="190" spans="1:8" ht="42" customHeight="1" thickBot="1" x14ac:dyDescent="0.4">
      <c r="A190" s="3" t="s">
        <v>496</v>
      </c>
      <c r="B190" s="2" t="s">
        <v>497</v>
      </c>
      <c r="C190" s="2" t="s">
        <v>498</v>
      </c>
      <c r="D190" s="1" t="s">
        <v>495</v>
      </c>
      <c r="E190" s="36">
        <v>70.2</v>
      </c>
      <c r="F190" s="54"/>
      <c r="G190" s="29">
        <f t="shared" si="5"/>
        <v>0</v>
      </c>
      <c r="H190" s="13"/>
    </row>
    <row r="191" spans="1:8" ht="39.5" thickBot="1" x14ac:dyDescent="0.4">
      <c r="A191" s="3" t="s">
        <v>499</v>
      </c>
      <c r="B191" s="2" t="s">
        <v>500</v>
      </c>
      <c r="C191" s="2" t="s">
        <v>501</v>
      </c>
      <c r="D191" s="1" t="s">
        <v>495</v>
      </c>
      <c r="E191" s="36">
        <v>35.1</v>
      </c>
      <c r="F191" s="54"/>
      <c r="G191" s="29">
        <f t="shared" si="5"/>
        <v>0</v>
      </c>
      <c r="H191" s="13"/>
    </row>
    <row r="192" spans="1:8" ht="63" customHeight="1" thickBot="1" x14ac:dyDescent="0.4">
      <c r="A192" s="3" t="s">
        <v>502</v>
      </c>
      <c r="B192" s="2" t="s">
        <v>503</v>
      </c>
      <c r="C192" s="2" t="s">
        <v>504</v>
      </c>
      <c r="D192" s="1" t="s">
        <v>495</v>
      </c>
      <c r="E192" s="36">
        <v>122.2</v>
      </c>
      <c r="F192" s="54"/>
      <c r="G192" s="29">
        <f t="shared" si="5"/>
        <v>0</v>
      </c>
      <c r="H192" s="13"/>
    </row>
    <row r="193" spans="1:8" ht="169.5" thickBot="1" x14ac:dyDescent="0.4">
      <c r="A193" s="3" t="s">
        <v>505</v>
      </c>
      <c r="B193" s="2" t="s">
        <v>506</v>
      </c>
      <c r="C193" s="2" t="s">
        <v>507</v>
      </c>
      <c r="D193" s="1" t="s">
        <v>495</v>
      </c>
      <c r="E193" s="36">
        <v>105.3</v>
      </c>
      <c r="F193" s="54"/>
      <c r="G193" s="29">
        <f t="shared" si="5"/>
        <v>0</v>
      </c>
      <c r="H193" s="13"/>
    </row>
    <row r="194" spans="1:8" ht="104.5" thickBot="1" x14ac:dyDescent="0.4">
      <c r="A194" s="3" t="s">
        <v>508</v>
      </c>
      <c r="B194" s="2" t="s">
        <v>509</v>
      </c>
      <c r="C194" s="2" t="s">
        <v>510</v>
      </c>
      <c r="D194" s="1" t="s">
        <v>495</v>
      </c>
      <c r="E194" s="36">
        <v>175.5</v>
      </c>
      <c r="F194" s="54"/>
      <c r="G194" s="29">
        <f t="shared" si="5"/>
        <v>0</v>
      </c>
      <c r="H194" s="13"/>
    </row>
    <row r="195" spans="1:8" ht="104.5" thickBot="1" x14ac:dyDescent="0.4">
      <c r="A195" s="3" t="s">
        <v>511</v>
      </c>
      <c r="B195" s="2" t="s">
        <v>512</v>
      </c>
      <c r="C195" s="2" t="s">
        <v>513</v>
      </c>
      <c r="D195" s="1"/>
      <c r="E195" s="36">
        <v>175.5</v>
      </c>
      <c r="F195" s="54"/>
      <c r="G195" s="29">
        <f t="shared" si="5"/>
        <v>0</v>
      </c>
      <c r="H195" s="13"/>
    </row>
    <row r="196" spans="1:8" ht="104.5" thickBot="1" x14ac:dyDescent="0.4">
      <c r="A196" s="3" t="s">
        <v>514</v>
      </c>
      <c r="B196" s="2" t="s">
        <v>515</v>
      </c>
      <c r="C196" s="2" t="s">
        <v>516</v>
      </c>
      <c r="D196" s="1" t="s">
        <v>495</v>
      </c>
      <c r="E196" s="36">
        <v>35.1</v>
      </c>
      <c r="F196" s="54"/>
      <c r="G196" s="29">
        <f t="shared" si="5"/>
        <v>0</v>
      </c>
      <c r="H196" s="13"/>
    </row>
    <row r="197" spans="1:8" ht="65.5" thickBot="1" x14ac:dyDescent="0.4">
      <c r="A197" s="3" t="s">
        <v>517</v>
      </c>
      <c r="B197" s="2" t="s">
        <v>518</v>
      </c>
      <c r="C197" s="2" t="s">
        <v>519</v>
      </c>
      <c r="D197" s="1" t="s">
        <v>495</v>
      </c>
      <c r="E197" s="36">
        <v>105.3</v>
      </c>
      <c r="F197" s="54"/>
      <c r="G197" s="29">
        <f t="shared" si="5"/>
        <v>0</v>
      </c>
      <c r="H197" s="13"/>
    </row>
    <row r="198" spans="1:8" ht="52.5" thickBot="1" x14ac:dyDescent="0.4">
      <c r="A198" s="3" t="s">
        <v>520</v>
      </c>
      <c r="B198" s="2" t="s">
        <v>521</v>
      </c>
      <c r="C198" s="2" t="s">
        <v>522</v>
      </c>
      <c r="D198" s="1" t="s">
        <v>495</v>
      </c>
      <c r="E198" s="36">
        <v>105.3</v>
      </c>
      <c r="F198" s="54"/>
      <c r="G198" s="29">
        <f t="shared" si="5"/>
        <v>0</v>
      </c>
      <c r="H198" s="13"/>
    </row>
    <row r="199" spans="1:8" ht="52.5" thickBot="1" x14ac:dyDescent="0.4">
      <c r="A199" s="3" t="s">
        <v>523</v>
      </c>
      <c r="B199" s="2" t="s">
        <v>524</v>
      </c>
      <c r="C199" s="2" t="s">
        <v>525</v>
      </c>
      <c r="D199" s="1" t="s">
        <v>495</v>
      </c>
      <c r="E199" s="36">
        <v>70.2</v>
      </c>
      <c r="F199" s="54"/>
      <c r="G199" s="29">
        <f t="shared" si="5"/>
        <v>0</v>
      </c>
      <c r="H199" s="13"/>
    </row>
    <row r="200" spans="1:8" ht="130.5" thickBot="1" x14ac:dyDescent="0.4">
      <c r="A200" s="3" t="s">
        <v>526</v>
      </c>
      <c r="B200" s="2" t="s">
        <v>527</v>
      </c>
      <c r="C200" s="2" t="s">
        <v>528</v>
      </c>
      <c r="D200" s="1" t="s">
        <v>495</v>
      </c>
      <c r="E200" s="36">
        <v>70.2</v>
      </c>
      <c r="F200" s="54"/>
      <c r="G200" s="29">
        <f t="shared" si="5"/>
        <v>0</v>
      </c>
      <c r="H200" s="13"/>
    </row>
    <row r="201" spans="1:8" ht="143.5" thickBot="1" x14ac:dyDescent="0.4">
      <c r="A201" s="3" t="s">
        <v>529</v>
      </c>
      <c r="B201" s="2" t="s">
        <v>530</v>
      </c>
      <c r="C201" s="2" t="s">
        <v>531</v>
      </c>
      <c r="D201" s="1" t="s">
        <v>495</v>
      </c>
      <c r="E201" s="36">
        <v>70.2</v>
      </c>
      <c r="F201" s="54"/>
      <c r="G201" s="29">
        <f t="shared" si="5"/>
        <v>0</v>
      </c>
      <c r="H201" s="13"/>
    </row>
    <row r="202" spans="1:8" ht="65.5" thickBot="1" x14ac:dyDescent="0.4">
      <c r="A202" s="3" t="s">
        <v>532</v>
      </c>
      <c r="B202" s="2" t="s">
        <v>533</v>
      </c>
      <c r="C202" s="2" t="s">
        <v>534</v>
      </c>
      <c r="D202" s="1" t="s">
        <v>495</v>
      </c>
      <c r="E202" s="36">
        <v>70.2</v>
      </c>
      <c r="F202" s="54"/>
      <c r="G202" s="29">
        <f t="shared" si="5"/>
        <v>0</v>
      </c>
      <c r="H202" s="13"/>
    </row>
    <row r="203" spans="1:8" ht="65.5" thickBot="1" x14ac:dyDescent="0.4">
      <c r="A203" s="3" t="s">
        <v>535</v>
      </c>
      <c r="B203" s="2" t="s">
        <v>536</v>
      </c>
      <c r="C203" s="2" t="s">
        <v>537</v>
      </c>
      <c r="D203" s="1" t="s">
        <v>495</v>
      </c>
      <c r="E203" s="36">
        <v>70.2</v>
      </c>
      <c r="F203" s="54"/>
      <c r="G203" s="29">
        <f t="shared" si="5"/>
        <v>0</v>
      </c>
      <c r="H203" s="13"/>
    </row>
    <row r="204" spans="1:8" ht="78.5" thickBot="1" x14ac:dyDescent="0.4">
      <c r="A204" s="3" t="s">
        <v>538</v>
      </c>
      <c r="B204" s="2" t="s">
        <v>539</v>
      </c>
      <c r="C204" s="2" t="s">
        <v>540</v>
      </c>
      <c r="D204" s="1" t="s">
        <v>495</v>
      </c>
      <c r="E204" s="36">
        <v>70.2</v>
      </c>
      <c r="F204" s="54"/>
      <c r="G204" s="29">
        <f t="shared" si="5"/>
        <v>0</v>
      </c>
      <c r="H204" s="13"/>
    </row>
    <row r="205" spans="1:8" ht="91.5" thickBot="1" x14ac:dyDescent="0.4">
      <c r="A205" s="3" t="s">
        <v>541</v>
      </c>
      <c r="B205" s="2" t="s">
        <v>542</v>
      </c>
      <c r="C205" s="2" t="s">
        <v>543</v>
      </c>
      <c r="D205" s="1" t="s">
        <v>495</v>
      </c>
      <c r="E205" s="36">
        <v>35.1</v>
      </c>
      <c r="F205" s="54"/>
      <c r="G205" s="29">
        <f t="shared" si="5"/>
        <v>0</v>
      </c>
      <c r="H205" s="13"/>
    </row>
    <row r="206" spans="1:8" ht="78.5" thickBot="1" x14ac:dyDescent="0.4">
      <c r="A206" s="3" t="s">
        <v>544</v>
      </c>
      <c r="B206" s="2" t="s">
        <v>545</v>
      </c>
      <c r="C206" s="2" t="s">
        <v>546</v>
      </c>
      <c r="D206" s="1" t="s">
        <v>495</v>
      </c>
      <c r="E206" s="36">
        <v>70.2</v>
      </c>
      <c r="F206" s="54"/>
      <c r="G206" s="29">
        <f t="shared" si="5"/>
        <v>0</v>
      </c>
      <c r="H206" s="13"/>
    </row>
    <row r="207" spans="1:8" ht="91.5" thickBot="1" x14ac:dyDescent="0.4">
      <c r="A207" s="3" t="s">
        <v>547</v>
      </c>
      <c r="B207" s="2" t="s">
        <v>548</v>
      </c>
      <c r="C207" s="2" t="s">
        <v>549</v>
      </c>
      <c r="D207" s="1" t="s">
        <v>495</v>
      </c>
      <c r="E207" s="36">
        <v>70.2</v>
      </c>
      <c r="F207" s="54"/>
      <c r="G207" s="29">
        <f t="shared" si="5"/>
        <v>0</v>
      </c>
      <c r="H207" s="13"/>
    </row>
    <row r="208" spans="1:8" ht="77" customHeight="1" thickBot="1" x14ac:dyDescent="0.4">
      <c r="A208" s="3" t="s">
        <v>550</v>
      </c>
      <c r="B208" s="2" t="s">
        <v>551</v>
      </c>
      <c r="C208" s="2" t="s">
        <v>552</v>
      </c>
      <c r="D208" s="1" t="s">
        <v>495</v>
      </c>
      <c r="E208" s="36">
        <v>70.2</v>
      </c>
      <c r="F208" s="54"/>
      <c r="G208" s="29">
        <f t="shared" si="5"/>
        <v>0</v>
      </c>
      <c r="H208" s="13"/>
    </row>
    <row r="209" spans="1:8" ht="78.5" thickBot="1" x14ac:dyDescent="0.4">
      <c r="A209" s="3" t="s">
        <v>553</v>
      </c>
      <c r="B209" s="2" t="s">
        <v>554</v>
      </c>
      <c r="C209" s="2" t="s">
        <v>555</v>
      </c>
      <c r="D209" s="1" t="s">
        <v>495</v>
      </c>
      <c r="E209" s="36">
        <v>70.2</v>
      </c>
      <c r="F209" s="54"/>
      <c r="G209" s="29">
        <f t="shared" si="5"/>
        <v>0</v>
      </c>
      <c r="H209" s="13"/>
    </row>
    <row r="210" spans="1:8" ht="117.5" thickBot="1" x14ac:dyDescent="0.4">
      <c r="A210" s="3" t="s">
        <v>556</v>
      </c>
      <c r="B210" s="2" t="s">
        <v>557</v>
      </c>
      <c r="C210" s="2" t="s">
        <v>558</v>
      </c>
      <c r="D210" s="1" t="s">
        <v>495</v>
      </c>
      <c r="E210" s="36">
        <v>70.2</v>
      </c>
      <c r="F210" s="54"/>
      <c r="G210" s="29">
        <f t="shared" si="5"/>
        <v>0</v>
      </c>
      <c r="H210" s="13"/>
    </row>
    <row r="211" spans="1:8" ht="91.5" thickBot="1" x14ac:dyDescent="0.4">
      <c r="A211" s="3" t="s">
        <v>559</v>
      </c>
      <c r="B211" s="2" t="s">
        <v>560</v>
      </c>
      <c r="C211" s="2" t="s">
        <v>561</v>
      </c>
      <c r="D211" s="1" t="s">
        <v>495</v>
      </c>
      <c r="E211" s="36">
        <v>70.2</v>
      </c>
      <c r="F211" s="54"/>
      <c r="G211" s="29">
        <f t="shared" si="5"/>
        <v>0</v>
      </c>
      <c r="H211" s="13"/>
    </row>
    <row r="212" spans="1:8" x14ac:dyDescent="0.35">
      <c r="A212" s="107" t="s">
        <v>802</v>
      </c>
      <c r="B212" s="108"/>
      <c r="C212" s="108"/>
      <c r="D212" s="108"/>
      <c r="E212" s="108"/>
      <c r="F212" s="109"/>
      <c r="G212" s="9">
        <f>SUM(G186:G211)</f>
        <v>0</v>
      </c>
      <c r="H212" s="7"/>
    </row>
    <row r="213" spans="1:8" x14ac:dyDescent="0.35">
      <c r="H213" s="7"/>
    </row>
    <row r="214" spans="1:8" x14ac:dyDescent="0.35">
      <c r="A214" t="s">
        <v>808</v>
      </c>
      <c r="H214" s="7"/>
    </row>
    <row r="215" spans="1:8" x14ac:dyDescent="0.35">
      <c r="H215" s="7"/>
    </row>
    <row r="216" spans="1:8" ht="15.65" customHeight="1" x14ac:dyDescent="0.35">
      <c r="A216" s="100" t="s">
        <v>0</v>
      </c>
      <c r="B216" s="100" t="s">
        <v>1</v>
      </c>
      <c r="C216" s="100" t="s">
        <v>2</v>
      </c>
      <c r="D216" s="101" t="s">
        <v>3</v>
      </c>
      <c r="E216" s="98" t="s">
        <v>776</v>
      </c>
      <c r="F216" s="103" t="s">
        <v>811</v>
      </c>
      <c r="G216" s="98" t="s">
        <v>810</v>
      </c>
      <c r="H216" s="7"/>
    </row>
    <row r="217" spans="1:8" x14ac:dyDescent="0.35">
      <c r="A217" s="100"/>
      <c r="B217" s="100"/>
      <c r="C217" s="100"/>
      <c r="D217" s="102"/>
      <c r="E217" s="99"/>
      <c r="F217" s="103"/>
      <c r="G217" s="99"/>
      <c r="H217" s="7"/>
    </row>
    <row r="218" spans="1:8" ht="39" x14ac:dyDescent="0.35">
      <c r="A218" s="25" t="s">
        <v>562</v>
      </c>
      <c r="B218" s="86" t="s">
        <v>563</v>
      </c>
      <c r="C218" s="82" t="s">
        <v>833</v>
      </c>
      <c r="D218" s="89" t="s">
        <v>7</v>
      </c>
      <c r="E218" s="90">
        <v>33.25</v>
      </c>
      <c r="F218" s="48"/>
      <c r="G218" s="48">
        <f>E218*F218</f>
        <v>0</v>
      </c>
      <c r="H218" s="14"/>
    </row>
    <row r="219" spans="1:8" ht="39" x14ac:dyDescent="0.35">
      <c r="A219" s="25" t="s">
        <v>564</v>
      </c>
      <c r="B219" s="85" t="s">
        <v>565</v>
      </c>
      <c r="C219" s="83" t="s">
        <v>834</v>
      </c>
      <c r="D219" s="85" t="s">
        <v>7</v>
      </c>
      <c r="E219" s="91">
        <v>33.25</v>
      </c>
      <c r="F219" s="48"/>
      <c r="G219" s="48">
        <f t="shared" ref="G219:G282" si="6">E219*F219</f>
        <v>0</v>
      </c>
      <c r="H219" s="14"/>
    </row>
    <row r="220" spans="1:8" ht="39" x14ac:dyDescent="0.35">
      <c r="A220" s="25" t="s">
        <v>566</v>
      </c>
      <c r="B220" s="85" t="s">
        <v>567</v>
      </c>
      <c r="C220" s="83" t="s">
        <v>835</v>
      </c>
      <c r="D220" s="85" t="s">
        <v>7</v>
      </c>
      <c r="E220" s="92">
        <v>19.950000000000003</v>
      </c>
      <c r="F220" s="48"/>
      <c r="G220" s="48">
        <f t="shared" si="6"/>
        <v>0</v>
      </c>
      <c r="H220" s="14"/>
    </row>
    <row r="221" spans="1:8" ht="39" x14ac:dyDescent="0.35">
      <c r="A221" s="25" t="s">
        <v>568</v>
      </c>
      <c r="B221" s="85" t="s">
        <v>569</v>
      </c>
      <c r="C221" s="83" t="s">
        <v>836</v>
      </c>
      <c r="D221" s="85" t="s">
        <v>7</v>
      </c>
      <c r="E221" s="92">
        <v>19.950000000000003</v>
      </c>
      <c r="F221" s="48"/>
      <c r="G221" s="48">
        <f t="shared" si="6"/>
        <v>0</v>
      </c>
      <c r="H221" s="14"/>
    </row>
    <row r="222" spans="1:8" ht="39" x14ac:dyDescent="0.35">
      <c r="A222" s="88" t="s">
        <v>570</v>
      </c>
      <c r="B222" s="87" t="s">
        <v>842</v>
      </c>
      <c r="C222" s="84" t="s">
        <v>837</v>
      </c>
      <c r="D222" s="87" t="s">
        <v>7</v>
      </c>
      <c r="E222" s="93">
        <v>19.950000000000003</v>
      </c>
      <c r="F222" s="48"/>
      <c r="G222" s="48">
        <f t="shared" si="6"/>
        <v>0</v>
      </c>
      <c r="H222" s="14"/>
    </row>
    <row r="223" spans="1:8" ht="39" x14ac:dyDescent="0.35">
      <c r="A223" s="88" t="s">
        <v>574</v>
      </c>
      <c r="B223" s="87" t="s">
        <v>843</v>
      </c>
      <c r="C223" s="84" t="s">
        <v>838</v>
      </c>
      <c r="D223" s="87" t="s">
        <v>7</v>
      </c>
      <c r="E223" s="93">
        <v>19.950000000000003</v>
      </c>
      <c r="F223" s="48"/>
      <c r="G223" s="48">
        <f t="shared" si="6"/>
        <v>0</v>
      </c>
      <c r="H223" s="14"/>
    </row>
    <row r="224" spans="1:8" ht="52" x14ac:dyDescent="0.35">
      <c r="A224" s="25" t="s">
        <v>576</v>
      </c>
      <c r="B224" s="85" t="s">
        <v>571</v>
      </c>
      <c r="C224" s="85" t="s">
        <v>572</v>
      </c>
      <c r="D224" s="85" t="s">
        <v>573</v>
      </c>
      <c r="E224" s="92">
        <v>33.25</v>
      </c>
      <c r="F224" s="48"/>
      <c r="G224" s="48">
        <f t="shared" si="6"/>
        <v>0</v>
      </c>
      <c r="H224" s="14"/>
    </row>
    <row r="225" spans="1:8" ht="52" x14ac:dyDescent="0.35">
      <c r="A225" s="25" t="s">
        <v>578</v>
      </c>
      <c r="B225" s="85" t="s">
        <v>571</v>
      </c>
      <c r="C225" s="85" t="s">
        <v>575</v>
      </c>
      <c r="D225" s="85" t="s">
        <v>573</v>
      </c>
      <c r="E225" s="92">
        <v>33.25</v>
      </c>
      <c r="F225" s="48"/>
      <c r="G225" s="48">
        <f t="shared" si="6"/>
        <v>0</v>
      </c>
      <c r="H225" s="14"/>
    </row>
    <row r="226" spans="1:8" ht="52" x14ac:dyDescent="0.35">
      <c r="A226" s="25" t="s">
        <v>580</v>
      </c>
      <c r="B226" s="85" t="s">
        <v>571</v>
      </c>
      <c r="C226" s="85" t="s">
        <v>577</v>
      </c>
      <c r="D226" s="85" t="s">
        <v>573</v>
      </c>
      <c r="E226" s="92">
        <v>33.25</v>
      </c>
      <c r="F226" s="48"/>
      <c r="G226" s="48">
        <f t="shared" si="6"/>
        <v>0</v>
      </c>
      <c r="H226" s="14"/>
    </row>
    <row r="227" spans="1:8" ht="52" x14ac:dyDescent="0.35">
      <c r="A227" s="25" t="s">
        <v>583</v>
      </c>
      <c r="B227" s="85" t="s">
        <v>571</v>
      </c>
      <c r="C227" s="85" t="s">
        <v>579</v>
      </c>
      <c r="D227" s="85" t="s">
        <v>573</v>
      </c>
      <c r="E227" s="92">
        <v>33.25</v>
      </c>
      <c r="F227" s="48"/>
      <c r="G227" s="48">
        <f t="shared" si="6"/>
        <v>0</v>
      </c>
      <c r="H227" s="14"/>
    </row>
    <row r="228" spans="1:8" ht="52" x14ac:dyDescent="0.35">
      <c r="A228" s="25" t="s">
        <v>585</v>
      </c>
      <c r="B228" s="85" t="s">
        <v>581</v>
      </c>
      <c r="C228" s="85" t="s">
        <v>582</v>
      </c>
      <c r="D228" s="85" t="s">
        <v>495</v>
      </c>
      <c r="E228" s="92">
        <v>33.25</v>
      </c>
      <c r="F228" s="48"/>
      <c r="G228" s="48">
        <f t="shared" si="6"/>
        <v>0</v>
      </c>
      <c r="H228" s="14"/>
    </row>
    <row r="229" spans="1:8" ht="52" x14ac:dyDescent="0.35">
      <c r="A229" s="25" t="s">
        <v>587</v>
      </c>
      <c r="B229" s="85" t="s">
        <v>581</v>
      </c>
      <c r="C229" s="85" t="s">
        <v>584</v>
      </c>
      <c r="D229" s="85" t="s">
        <v>495</v>
      </c>
      <c r="E229" s="92">
        <v>33.25</v>
      </c>
      <c r="F229" s="48"/>
      <c r="G229" s="48">
        <f t="shared" si="6"/>
        <v>0</v>
      </c>
      <c r="H229" s="14"/>
    </row>
    <row r="230" spans="1:8" ht="52" x14ac:dyDescent="0.35">
      <c r="A230" s="25" t="s">
        <v>589</v>
      </c>
      <c r="B230" s="85" t="s">
        <v>581</v>
      </c>
      <c r="C230" s="85" t="s">
        <v>586</v>
      </c>
      <c r="D230" s="85" t="s">
        <v>495</v>
      </c>
      <c r="E230" s="92">
        <v>33.25</v>
      </c>
      <c r="F230" s="48"/>
      <c r="G230" s="48">
        <f t="shared" si="6"/>
        <v>0</v>
      </c>
      <c r="H230" s="14"/>
    </row>
    <row r="231" spans="1:8" ht="52" x14ac:dyDescent="0.35">
      <c r="A231" s="25" t="s">
        <v>591</v>
      </c>
      <c r="B231" s="85" t="s">
        <v>581</v>
      </c>
      <c r="C231" s="85" t="s">
        <v>588</v>
      </c>
      <c r="D231" s="85" t="s">
        <v>495</v>
      </c>
      <c r="E231" s="92">
        <v>33.25</v>
      </c>
      <c r="F231" s="48"/>
      <c r="G231" s="48">
        <f t="shared" si="6"/>
        <v>0</v>
      </c>
      <c r="H231" s="14"/>
    </row>
    <row r="232" spans="1:8" ht="52" x14ac:dyDescent="0.35">
      <c r="A232" s="25" t="s">
        <v>593</v>
      </c>
      <c r="B232" s="85" t="s">
        <v>581</v>
      </c>
      <c r="C232" s="85" t="s">
        <v>590</v>
      </c>
      <c r="D232" s="85" t="s">
        <v>495</v>
      </c>
      <c r="E232" s="92">
        <v>33.25</v>
      </c>
      <c r="F232" s="48"/>
      <c r="G232" s="48">
        <f t="shared" si="6"/>
        <v>0</v>
      </c>
      <c r="H232" s="14"/>
    </row>
    <row r="233" spans="1:8" ht="52" x14ac:dyDescent="0.35">
      <c r="A233" s="25" t="s">
        <v>595</v>
      </c>
      <c r="B233" s="85" t="s">
        <v>581</v>
      </c>
      <c r="C233" s="85" t="s">
        <v>592</v>
      </c>
      <c r="D233" s="85" t="s">
        <v>495</v>
      </c>
      <c r="E233" s="92">
        <v>33.25</v>
      </c>
      <c r="F233" s="48"/>
      <c r="G233" s="48">
        <f t="shared" si="6"/>
        <v>0</v>
      </c>
      <c r="H233" s="14"/>
    </row>
    <row r="234" spans="1:8" ht="52" x14ac:dyDescent="0.35">
      <c r="A234" s="25" t="s">
        <v>597</v>
      </c>
      <c r="B234" s="85" t="s">
        <v>581</v>
      </c>
      <c r="C234" s="85" t="s">
        <v>594</v>
      </c>
      <c r="D234" s="85" t="s">
        <v>495</v>
      </c>
      <c r="E234" s="92">
        <v>33.25</v>
      </c>
      <c r="F234" s="48"/>
      <c r="G234" s="48">
        <f t="shared" si="6"/>
        <v>0</v>
      </c>
      <c r="H234" s="14"/>
    </row>
    <row r="235" spans="1:8" ht="52" x14ac:dyDescent="0.35">
      <c r="A235" s="25" t="s">
        <v>598</v>
      </c>
      <c r="B235" s="85" t="s">
        <v>581</v>
      </c>
      <c r="C235" s="85" t="s">
        <v>596</v>
      </c>
      <c r="D235" s="85" t="s">
        <v>495</v>
      </c>
      <c r="E235" s="92">
        <v>33.25</v>
      </c>
      <c r="F235" s="48"/>
      <c r="G235" s="48">
        <f t="shared" si="6"/>
        <v>0</v>
      </c>
      <c r="H235" s="14"/>
    </row>
    <row r="236" spans="1:8" ht="52" x14ac:dyDescent="0.35">
      <c r="A236" s="25" t="s">
        <v>599</v>
      </c>
      <c r="B236" s="85" t="s">
        <v>581</v>
      </c>
      <c r="C236" s="85" t="s">
        <v>839</v>
      </c>
      <c r="D236" s="85" t="s">
        <v>11</v>
      </c>
      <c r="E236" s="92">
        <v>33.25</v>
      </c>
      <c r="F236" s="48"/>
      <c r="G236" s="48">
        <f t="shared" si="6"/>
        <v>0</v>
      </c>
      <c r="H236" s="14"/>
    </row>
    <row r="237" spans="1:8" ht="91" x14ac:dyDescent="0.35">
      <c r="A237" s="25" t="s">
        <v>602</v>
      </c>
      <c r="B237" s="85" t="s">
        <v>581</v>
      </c>
      <c r="C237" s="83" t="s">
        <v>840</v>
      </c>
      <c r="D237" s="85" t="s">
        <v>11</v>
      </c>
      <c r="E237" s="92">
        <v>33.25</v>
      </c>
      <c r="F237" s="48"/>
      <c r="G237" s="48">
        <f t="shared" si="6"/>
        <v>0</v>
      </c>
      <c r="H237" s="14"/>
    </row>
    <row r="238" spans="1:8" ht="52" x14ac:dyDescent="0.35">
      <c r="A238" s="25" t="s">
        <v>603</v>
      </c>
      <c r="B238" s="85" t="s">
        <v>581</v>
      </c>
      <c r="C238" s="86" t="s">
        <v>600</v>
      </c>
      <c r="D238" s="85" t="s">
        <v>601</v>
      </c>
      <c r="E238" s="92">
        <v>33.25</v>
      </c>
      <c r="F238" s="48"/>
      <c r="G238" s="48">
        <f t="shared" si="6"/>
        <v>0</v>
      </c>
      <c r="H238" s="14"/>
    </row>
    <row r="239" spans="1:8" ht="52" x14ac:dyDescent="0.35">
      <c r="A239" s="25" t="s">
        <v>607</v>
      </c>
      <c r="B239" s="85" t="s">
        <v>581</v>
      </c>
      <c r="C239" s="87" t="s">
        <v>798</v>
      </c>
      <c r="D239" s="85" t="s">
        <v>845</v>
      </c>
      <c r="E239" s="92">
        <v>33.25</v>
      </c>
      <c r="F239" s="48"/>
      <c r="G239" s="48">
        <f t="shared" si="6"/>
        <v>0</v>
      </c>
      <c r="H239" s="14"/>
    </row>
    <row r="240" spans="1:8" ht="91" x14ac:dyDescent="0.35">
      <c r="A240" s="25" t="s">
        <v>609</v>
      </c>
      <c r="B240" s="85" t="s">
        <v>581</v>
      </c>
      <c r="C240" s="83" t="s">
        <v>604</v>
      </c>
      <c r="D240" s="85" t="s">
        <v>846</v>
      </c>
      <c r="E240" s="92">
        <v>33.25</v>
      </c>
      <c r="F240" s="48"/>
      <c r="G240" s="48">
        <f t="shared" si="6"/>
        <v>0</v>
      </c>
      <c r="H240" s="14"/>
    </row>
    <row r="241" spans="1:8" ht="52" x14ac:dyDescent="0.35">
      <c r="A241" s="25" t="s">
        <v>611</v>
      </c>
      <c r="B241" s="87" t="s">
        <v>605</v>
      </c>
      <c r="C241" s="87" t="s">
        <v>606</v>
      </c>
      <c r="D241" s="87" t="s">
        <v>7</v>
      </c>
      <c r="E241" s="93">
        <v>33.25</v>
      </c>
      <c r="F241" s="48"/>
      <c r="G241" s="48">
        <f t="shared" si="6"/>
        <v>0</v>
      </c>
      <c r="H241" s="14"/>
    </row>
    <row r="242" spans="1:8" ht="52" x14ac:dyDescent="0.35">
      <c r="A242" s="25" t="s">
        <v>613</v>
      </c>
      <c r="B242" s="87" t="s">
        <v>605</v>
      </c>
      <c r="C242" s="87" t="s">
        <v>608</v>
      </c>
      <c r="D242" s="87" t="s">
        <v>7</v>
      </c>
      <c r="E242" s="93">
        <v>33.25</v>
      </c>
      <c r="F242" s="48"/>
      <c r="G242" s="48">
        <f t="shared" si="6"/>
        <v>0</v>
      </c>
      <c r="H242" s="14"/>
    </row>
    <row r="243" spans="1:8" ht="52" x14ac:dyDescent="0.35">
      <c r="A243" s="25" t="s">
        <v>615</v>
      </c>
      <c r="B243" s="87" t="s">
        <v>605</v>
      </c>
      <c r="C243" s="87" t="s">
        <v>610</v>
      </c>
      <c r="D243" s="87" t="s">
        <v>7</v>
      </c>
      <c r="E243" s="93">
        <v>33.25</v>
      </c>
      <c r="F243" s="48"/>
      <c r="G243" s="48">
        <f t="shared" si="6"/>
        <v>0</v>
      </c>
      <c r="H243" s="14"/>
    </row>
    <row r="244" spans="1:8" ht="52" x14ac:dyDescent="0.35">
      <c r="A244" s="25" t="s">
        <v>617</v>
      </c>
      <c r="B244" s="87" t="s">
        <v>605</v>
      </c>
      <c r="C244" s="87" t="s">
        <v>612</v>
      </c>
      <c r="D244" s="87" t="s">
        <v>7</v>
      </c>
      <c r="E244" s="93">
        <v>19.950000000000003</v>
      </c>
      <c r="F244" s="48"/>
      <c r="G244" s="48">
        <f t="shared" si="6"/>
        <v>0</v>
      </c>
      <c r="H244" s="14"/>
    </row>
    <row r="245" spans="1:8" ht="52" x14ac:dyDescent="0.35">
      <c r="A245" s="25" t="s">
        <v>844</v>
      </c>
      <c r="B245" s="87" t="s">
        <v>605</v>
      </c>
      <c r="C245" s="87" t="s">
        <v>614</v>
      </c>
      <c r="D245" s="87" t="s">
        <v>7</v>
      </c>
      <c r="E245" s="93">
        <v>19.950000000000003</v>
      </c>
      <c r="F245" s="48"/>
      <c r="G245" s="48">
        <f t="shared" si="6"/>
        <v>0</v>
      </c>
      <c r="H245" s="14"/>
    </row>
    <row r="246" spans="1:8" ht="52" x14ac:dyDescent="0.35">
      <c r="A246" s="25" t="s">
        <v>619</v>
      </c>
      <c r="B246" s="87" t="s">
        <v>605</v>
      </c>
      <c r="C246" s="84" t="s">
        <v>616</v>
      </c>
      <c r="D246" s="87" t="s">
        <v>7</v>
      </c>
      <c r="E246" s="92">
        <v>19.950000000000003</v>
      </c>
      <c r="F246" s="48"/>
      <c r="G246" s="48">
        <f t="shared" si="6"/>
        <v>0</v>
      </c>
      <c r="H246" s="14"/>
    </row>
    <row r="247" spans="1:8" ht="52" x14ac:dyDescent="0.35">
      <c r="A247" s="25" t="s">
        <v>622</v>
      </c>
      <c r="B247" s="85" t="s">
        <v>605</v>
      </c>
      <c r="C247" s="83" t="s">
        <v>618</v>
      </c>
      <c r="D247" s="85" t="s">
        <v>7</v>
      </c>
      <c r="E247" s="92">
        <v>19.950000000000003</v>
      </c>
      <c r="F247" s="48"/>
      <c r="G247" s="48">
        <f t="shared" si="6"/>
        <v>0</v>
      </c>
      <c r="H247" s="14"/>
    </row>
    <row r="248" spans="1:8" ht="52" x14ac:dyDescent="0.35">
      <c r="A248" s="25" t="s">
        <v>623</v>
      </c>
      <c r="B248" s="87" t="s">
        <v>620</v>
      </c>
      <c r="C248" s="87" t="s">
        <v>621</v>
      </c>
      <c r="D248" s="87" t="s">
        <v>495</v>
      </c>
      <c r="E248" s="93">
        <v>19.950000000000003</v>
      </c>
      <c r="F248" s="48"/>
      <c r="G248" s="48">
        <f t="shared" si="6"/>
        <v>0</v>
      </c>
      <c r="H248" s="14"/>
    </row>
    <row r="249" spans="1:8" ht="52" x14ac:dyDescent="0.35">
      <c r="A249" s="25" t="s">
        <v>624</v>
      </c>
      <c r="B249" s="85" t="s">
        <v>620</v>
      </c>
      <c r="C249" s="85" t="s">
        <v>582</v>
      </c>
      <c r="D249" s="85" t="s">
        <v>495</v>
      </c>
      <c r="E249" s="92">
        <v>19.950000000000003</v>
      </c>
      <c r="F249" s="48"/>
      <c r="G249" s="48">
        <f t="shared" si="6"/>
        <v>0</v>
      </c>
      <c r="H249" s="14"/>
    </row>
    <row r="250" spans="1:8" ht="52" x14ac:dyDescent="0.35">
      <c r="A250" s="25" t="s">
        <v>625</v>
      </c>
      <c r="B250" s="85" t="s">
        <v>620</v>
      </c>
      <c r="C250" s="85" t="s">
        <v>584</v>
      </c>
      <c r="D250" s="85" t="s">
        <v>495</v>
      </c>
      <c r="E250" s="92">
        <v>19.950000000000003</v>
      </c>
      <c r="F250" s="48"/>
      <c r="G250" s="48">
        <f t="shared" si="6"/>
        <v>0</v>
      </c>
      <c r="H250" s="14"/>
    </row>
    <row r="251" spans="1:8" ht="52" x14ac:dyDescent="0.35">
      <c r="A251" s="25" t="s">
        <v>626</v>
      </c>
      <c r="B251" s="85" t="s">
        <v>620</v>
      </c>
      <c r="C251" s="85" t="s">
        <v>586</v>
      </c>
      <c r="D251" s="85" t="s">
        <v>495</v>
      </c>
      <c r="E251" s="92">
        <v>19.950000000000003</v>
      </c>
      <c r="F251" s="48"/>
      <c r="G251" s="48">
        <f t="shared" si="6"/>
        <v>0</v>
      </c>
      <c r="H251" s="14"/>
    </row>
    <row r="252" spans="1:8" ht="52" x14ac:dyDescent="0.35">
      <c r="A252" s="25" t="s">
        <v>627</v>
      </c>
      <c r="B252" s="85" t="s">
        <v>620</v>
      </c>
      <c r="C252" s="85" t="s">
        <v>588</v>
      </c>
      <c r="D252" s="85" t="s">
        <v>495</v>
      </c>
      <c r="E252" s="92">
        <v>19.950000000000003</v>
      </c>
      <c r="F252" s="48"/>
      <c r="G252" s="48">
        <f t="shared" si="6"/>
        <v>0</v>
      </c>
      <c r="H252" s="14"/>
    </row>
    <row r="253" spans="1:8" ht="52" x14ac:dyDescent="0.35">
      <c r="A253" s="25" t="s">
        <v>628</v>
      </c>
      <c r="B253" s="85" t="s">
        <v>620</v>
      </c>
      <c r="C253" s="85" t="s">
        <v>590</v>
      </c>
      <c r="D253" s="85" t="s">
        <v>495</v>
      </c>
      <c r="E253" s="92">
        <v>19.950000000000003</v>
      </c>
      <c r="F253" s="48"/>
      <c r="G253" s="48">
        <f t="shared" si="6"/>
        <v>0</v>
      </c>
      <c r="H253" s="14"/>
    </row>
    <row r="254" spans="1:8" ht="52" x14ac:dyDescent="0.35">
      <c r="A254" s="25" t="s">
        <v>629</v>
      </c>
      <c r="B254" s="85" t="s">
        <v>620</v>
      </c>
      <c r="C254" s="85" t="s">
        <v>592</v>
      </c>
      <c r="D254" s="85" t="s">
        <v>495</v>
      </c>
      <c r="E254" s="92">
        <v>19.950000000000003</v>
      </c>
      <c r="F254" s="48"/>
      <c r="G254" s="48">
        <f t="shared" si="6"/>
        <v>0</v>
      </c>
      <c r="H254" s="14"/>
    </row>
    <row r="255" spans="1:8" ht="52" x14ac:dyDescent="0.35">
      <c r="A255" s="25" t="s">
        <v>630</v>
      </c>
      <c r="B255" s="85" t="s">
        <v>620</v>
      </c>
      <c r="C255" s="85" t="s">
        <v>594</v>
      </c>
      <c r="D255" s="85" t="s">
        <v>495</v>
      </c>
      <c r="E255" s="92">
        <v>19.950000000000003</v>
      </c>
      <c r="F255" s="48"/>
      <c r="G255" s="48">
        <f t="shared" si="6"/>
        <v>0</v>
      </c>
      <c r="H255" s="14"/>
    </row>
    <row r="256" spans="1:8" ht="52" x14ac:dyDescent="0.35">
      <c r="A256" s="25" t="s">
        <v>632</v>
      </c>
      <c r="B256" s="85" t="s">
        <v>620</v>
      </c>
      <c r="C256" s="85" t="s">
        <v>596</v>
      </c>
      <c r="D256" s="85" t="s">
        <v>495</v>
      </c>
      <c r="E256" s="92">
        <v>19.950000000000003</v>
      </c>
      <c r="F256" s="48"/>
      <c r="G256" s="48">
        <f t="shared" si="6"/>
        <v>0</v>
      </c>
      <c r="H256" s="14"/>
    </row>
    <row r="257" spans="1:8" ht="52" x14ac:dyDescent="0.35">
      <c r="A257" s="25" t="s">
        <v>633</v>
      </c>
      <c r="B257" s="85" t="s">
        <v>620</v>
      </c>
      <c r="C257" s="85" t="s">
        <v>631</v>
      </c>
      <c r="D257" s="85" t="s">
        <v>11</v>
      </c>
      <c r="E257" s="92">
        <v>19.950000000000003</v>
      </c>
      <c r="F257" s="48"/>
      <c r="G257" s="48">
        <f t="shared" si="6"/>
        <v>0</v>
      </c>
      <c r="H257" s="14"/>
    </row>
    <row r="258" spans="1:8" ht="52" x14ac:dyDescent="0.35">
      <c r="A258" s="25" t="s">
        <v>634</v>
      </c>
      <c r="B258" s="85" t="s">
        <v>620</v>
      </c>
      <c r="C258" s="85" t="s">
        <v>839</v>
      </c>
      <c r="D258" s="85" t="s">
        <v>11</v>
      </c>
      <c r="E258" s="92">
        <v>33.25</v>
      </c>
      <c r="F258" s="48"/>
      <c r="G258" s="48">
        <f t="shared" si="6"/>
        <v>0</v>
      </c>
      <c r="H258" s="14"/>
    </row>
    <row r="259" spans="1:8" ht="91" x14ac:dyDescent="0.35">
      <c r="A259" s="25" t="s">
        <v>635</v>
      </c>
      <c r="B259" s="85" t="s">
        <v>620</v>
      </c>
      <c r="C259" s="83" t="s">
        <v>840</v>
      </c>
      <c r="D259" s="85" t="s">
        <v>11</v>
      </c>
      <c r="E259" s="92">
        <v>67.83</v>
      </c>
      <c r="F259" s="48"/>
      <c r="G259" s="48">
        <f t="shared" si="6"/>
        <v>0</v>
      </c>
      <c r="H259" s="14"/>
    </row>
    <row r="260" spans="1:8" ht="52" x14ac:dyDescent="0.35">
      <c r="A260" s="25" t="s">
        <v>636</v>
      </c>
      <c r="B260" s="85" t="s">
        <v>620</v>
      </c>
      <c r="C260" s="85" t="s">
        <v>600</v>
      </c>
      <c r="D260" s="85" t="s">
        <v>601</v>
      </c>
      <c r="E260" s="92">
        <v>19.950000000000003</v>
      </c>
      <c r="F260" s="48"/>
      <c r="G260" s="48">
        <f t="shared" si="6"/>
        <v>0</v>
      </c>
      <c r="H260" s="14"/>
    </row>
    <row r="261" spans="1:8" ht="52" x14ac:dyDescent="0.35">
      <c r="A261" s="25" t="s">
        <v>638</v>
      </c>
      <c r="B261" s="85" t="s">
        <v>620</v>
      </c>
      <c r="C261" s="87" t="s">
        <v>798</v>
      </c>
      <c r="D261" s="85" t="s">
        <v>847</v>
      </c>
      <c r="E261" s="92">
        <v>19.950000000000003</v>
      </c>
      <c r="F261" s="48"/>
      <c r="G261" s="48">
        <f t="shared" si="6"/>
        <v>0</v>
      </c>
      <c r="H261" s="14"/>
    </row>
    <row r="262" spans="1:8" ht="91" x14ac:dyDescent="0.35">
      <c r="A262" s="25" t="s">
        <v>640</v>
      </c>
      <c r="B262" s="85" t="s">
        <v>620</v>
      </c>
      <c r="C262" s="83" t="s">
        <v>637</v>
      </c>
      <c r="D262" s="85" t="s">
        <v>11</v>
      </c>
      <c r="E262" s="92">
        <v>33.25</v>
      </c>
      <c r="F262" s="48"/>
      <c r="G262" s="48">
        <f t="shared" si="6"/>
        <v>0</v>
      </c>
      <c r="H262" s="14"/>
    </row>
    <row r="263" spans="1:8" ht="52" x14ac:dyDescent="0.35">
      <c r="A263" s="25" t="s">
        <v>643</v>
      </c>
      <c r="B263" s="85" t="s">
        <v>620</v>
      </c>
      <c r="C263" s="85" t="s">
        <v>639</v>
      </c>
      <c r="D263" s="85" t="s">
        <v>11</v>
      </c>
      <c r="E263" s="92">
        <v>19.950000000000003</v>
      </c>
      <c r="F263" s="48"/>
      <c r="G263" s="48">
        <f t="shared" si="6"/>
        <v>0</v>
      </c>
      <c r="H263" s="14"/>
    </row>
    <row r="264" spans="1:8" ht="52" x14ac:dyDescent="0.35">
      <c r="A264" s="25" t="s">
        <v>645</v>
      </c>
      <c r="B264" s="87" t="s">
        <v>641</v>
      </c>
      <c r="C264" s="87" t="s">
        <v>642</v>
      </c>
      <c r="D264" s="87" t="s">
        <v>573</v>
      </c>
      <c r="E264" s="93">
        <v>19.950000000000003</v>
      </c>
      <c r="F264" s="48"/>
      <c r="G264" s="48">
        <f t="shared" si="6"/>
        <v>0</v>
      </c>
      <c r="H264" s="14"/>
    </row>
    <row r="265" spans="1:8" ht="52" x14ac:dyDescent="0.35">
      <c r="A265" s="25" t="s">
        <v>647</v>
      </c>
      <c r="B265" s="87" t="s">
        <v>641</v>
      </c>
      <c r="C265" s="87" t="s">
        <v>644</v>
      </c>
      <c r="D265" s="87" t="s">
        <v>573</v>
      </c>
      <c r="E265" s="93">
        <v>19.950000000000003</v>
      </c>
      <c r="F265" s="48"/>
      <c r="G265" s="48">
        <f t="shared" si="6"/>
        <v>0</v>
      </c>
      <c r="H265" s="14"/>
    </row>
    <row r="266" spans="1:8" ht="52" x14ac:dyDescent="0.35">
      <c r="A266" s="25" t="s">
        <v>649</v>
      </c>
      <c r="B266" s="87" t="s">
        <v>641</v>
      </c>
      <c r="C266" s="87" t="s">
        <v>646</v>
      </c>
      <c r="D266" s="87" t="s">
        <v>573</v>
      </c>
      <c r="E266" s="93">
        <v>19.950000000000003</v>
      </c>
      <c r="F266" s="48"/>
      <c r="G266" s="48">
        <f t="shared" si="6"/>
        <v>0</v>
      </c>
      <c r="H266" s="14"/>
    </row>
    <row r="267" spans="1:8" ht="52" x14ac:dyDescent="0.35">
      <c r="A267" s="25" t="s">
        <v>651</v>
      </c>
      <c r="B267" s="87" t="s">
        <v>641</v>
      </c>
      <c r="C267" s="87" t="s">
        <v>648</v>
      </c>
      <c r="D267" s="87" t="s">
        <v>573</v>
      </c>
      <c r="E267" s="93">
        <v>19.950000000000003</v>
      </c>
      <c r="F267" s="48"/>
      <c r="G267" s="48">
        <f t="shared" si="6"/>
        <v>0</v>
      </c>
      <c r="H267" s="14"/>
    </row>
    <row r="268" spans="1:8" ht="52" x14ac:dyDescent="0.35">
      <c r="A268" s="25" t="s">
        <v>654</v>
      </c>
      <c r="B268" s="87" t="s">
        <v>641</v>
      </c>
      <c r="C268" s="87" t="s">
        <v>650</v>
      </c>
      <c r="D268" s="87" t="s">
        <v>573</v>
      </c>
      <c r="E268" s="93">
        <v>19.950000000000003</v>
      </c>
      <c r="F268" s="48"/>
      <c r="G268" s="48">
        <f t="shared" si="6"/>
        <v>0</v>
      </c>
      <c r="H268" s="14"/>
    </row>
    <row r="269" spans="1:8" ht="52" x14ac:dyDescent="0.35">
      <c r="A269" s="25" t="s">
        <v>656</v>
      </c>
      <c r="B269" s="87" t="s">
        <v>652</v>
      </c>
      <c r="C269" s="87" t="s">
        <v>653</v>
      </c>
      <c r="D269" s="87" t="s">
        <v>573</v>
      </c>
      <c r="E269" s="93">
        <v>19.950000000000003</v>
      </c>
      <c r="F269" s="48"/>
      <c r="G269" s="48">
        <f t="shared" si="6"/>
        <v>0</v>
      </c>
      <c r="H269" s="14"/>
    </row>
    <row r="270" spans="1:8" ht="52" x14ac:dyDescent="0.35">
      <c r="A270" s="25" t="s">
        <v>657</v>
      </c>
      <c r="B270" s="85" t="s">
        <v>655</v>
      </c>
      <c r="C270" s="85" t="s">
        <v>582</v>
      </c>
      <c r="D270" s="85" t="s">
        <v>495</v>
      </c>
      <c r="E270" s="92">
        <v>19.950000000000003</v>
      </c>
      <c r="F270" s="48"/>
      <c r="G270" s="48">
        <f t="shared" si="6"/>
        <v>0</v>
      </c>
      <c r="H270" s="14"/>
    </row>
    <row r="271" spans="1:8" ht="52" x14ac:dyDescent="0.35">
      <c r="A271" s="25" t="s">
        <v>658</v>
      </c>
      <c r="B271" s="85" t="s">
        <v>655</v>
      </c>
      <c r="C271" s="85" t="s">
        <v>584</v>
      </c>
      <c r="D271" s="85" t="s">
        <v>495</v>
      </c>
      <c r="E271" s="92">
        <v>19.950000000000003</v>
      </c>
      <c r="F271" s="48"/>
      <c r="G271" s="48">
        <f t="shared" si="6"/>
        <v>0</v>
      </c>
      <c r="H271" s="14"/>
    </row>
    <row r="272" spans="1:8" ht="52" x14ac:dyDescent="0.35">
      <c r="A272" s="25" t="s">
        <v>660</v>
      </c>
      <c r="B272" s="85" t="s">
        <v>655</v>
      </c>
      <c r="C272" s="85" t="s">
        <v>586</v>
      </c>
      <c r="D272" s="85" t="s">
        <v>495</v>
      </c>
      <c r="E272" s="92">
        <v>19.950000000000003</v>
      </c>
      <c r="F272" s="48"/>
      <c r="G272" s="48">
        <f t="shared" si="6"/>
        <v>0</v>
      </c>
      <c r="H272" s="14"/>
    </row>
    <row r="273" spans="1:8" ht="52" x14ac:dyDescent="0.35">
      <c r="A273" s="25" t="s">
        <v>661</v>
      </c>
      <c r="B273" s="85" t="s">
        <v>655</v>
      </c>
      <c r="C273" s="85" t="s">
        <v>659</v>
      </c>
      <c r="D273" s="85" t="s">
        <v>495</v>
      </c>
      <c r="E273" s="92">
        <v>19.950000000000003</v>
      </c>
      <c r="F273" s="48"/>
      <c r="G273" s="48">
        <f t="shared" si="6"/>
        <v>0</v>
      </c>
      <c r="H273" s="14"/>
    </row>
    <row r="274" spans="1:8" ht="52" x14ac:dyDescent="0.35">
      <c r="A274" s="25" t="s">
        <v>662</v>
      </c>
      <c r="B274" s="85" t="s">
        <v>655</v>
      </c>
      <c r="C274" s="85" t="s">
        <v>590</v>
      </c>
      <c r="D274" s="85" t="s">
        <v>495</v>
      </c>
      <c r="E274" s="92">
        <v>19.950000000000003</v>
      </c>
      <c r="F274" s="48"/>
      <c r="G274" s="48">
        <f t="shared" si="6"/>
        <v>0</v>
      </c>
      <c r="H274" s="14"/>
    </row>
    <row r="275" spans="1:8" ht="52" x14ac:dyDescent="0.35">
      <c r="A275" s="25" t="s">
        <v>663</v>
      </c>
      <c r="B275" s="85" t="s">
        <v>655</v>
      </c>
      <c r="C275" s="85" t="s">
        <v>592</v>
      </c>
      <c r="D275" s="85" t="s">
        <v>495</v>
      </c>
      <c r="E275" s="92">
        <v>19.950000000000003</v>
      </c>
      <c r="F275" s="48"/>
      <c r="G275" s="48">
        <f t="shared" si="6"/>
        <v>0</v>
      </c>
      <c r="H275" s="14"/>
    </row>
    <row r="276" spans="1:8" ht="52" x14ac:dyDescent="0.35">
      <c r="A276" s="25" t="s">
        <v>664</v>
      </c>
      <c r="B276" s="85" t="s">
        <v>655</v>
      </c>
      <c r="C276" s="85" t="s">
        <v>594</v>
      </c>
      <c r="D276" s="85" t="s">
        <v>495</v>
      </c>
      <c r="E276" s="92">
        <v>19.950000000000003</v>
      </c>
      <c r="F276" s="48"/>
      <c r="G276" s="48">
        <f t="shared" si="6"/>
        <v>0</v>
      </c>
      <c r="H276" s="14"/>
    </row>
    <row r="277" spans="1:8" ht="52" x14ac:dyDescent="0.35">
      <c r="A277" s="25" t="s">
        <v>665</v>
      </c>
      <c r="B277" s="85" t="s">
        <v>655</v>
      </c>
      <c r="C277" s="85" t="s">
        <v>596</v>
      </c>
      <c r="D277" s="85" t="s">
        <v>495</v>
      </c>
      <c r="E277" s="92">
        <v>19.950000000000003</v>
      </c>
      <c r="F277" s="48"/>
      <c r="G277" s="48">
        <f t="shared" si="6"/>
        <v>0</v>
      </c>
      <c r="H277" s="14"/>
    </row>
    <row r="278" spans="1:8" ht="78" x14ac:dyDescent="0.35">
      <c r="A278" s="25" t="s">
        <v>666</v>
      </c>
      <c r="B278" s="85" t="s">
        <v>655</v>
      </c>
      <c r="C278" s="83" t="s">
        <v>841</v>
      </c>
      <c r="D278" s="85" t="s">
        <v>11</v>
      </c>
      <c r="E278" s="92">
        <v>19.950000000000003</v>
      </c>
      <c r="F278" s="48"/>
      <c r="G278" s="48">
        <f t="shared" si="6"/>
        <v>0</v>
      </c>
      <c r="H278" s="14"/>
    </row>
    <row r="279" spans="1:8" ht="52.5" thickBot="1" x14ac:dyDescent="0.4">
      <c r="A279" s="25" t="s">
        <v>667</v>
      </c>
      <c r="B279" s="85" t="s">
        <v>620</v>
      </c>
      <c r="C279" s="85" t="s">
        <v>621</v>
      </c>
      <c r="D279" s="85" t="s">
        <v>495</v>
      </c>
      <c r="E279" s="94">
        <v>19.950000000000003</v>
      </c>
      <c r="F279" s="48"/>
      <c r="G279" s="48">
        <f t="shared" si="6"/>
        <v>0</v>
      </c>
      <c r="H279" s="14"/>
    </row>
    <row r="280" spans="1:8" ht="52" x14ac:dyDescent="0.35">
      <c r="A280" s="88" t="s">
        <v>668</v>
      </c>
      <c r="B280" s="87" t="s">
        <v>655</v>
      </c>
      <c r="C280" s="87" t="s">
        <v>839</v>
      </c>
      <c r="D280" s="87" t="s">
        <v>11</v>
      </c>
      <c r="E280" s="37">
        <v>19.950000000000003</v>
      </c>
      <c r="F280" s="48"/>
      <c r="G280" s="48">
        <f t="shared" si="6"/>
        <v>0</v>
      </c>
      <c r="H280" s="14"/>
    </row>
    <row r="281" spans="1:8" ht="91" x14ac:dyDescent="0.35">
      <c r="A281" s="25" t="s">
        <v>669</v>
      </c>
      <c r="B281" s="85" t="s">
        <v>655</v>
      </c>
      <c r="C281" s="83" t="s">
        <v>840</v>
      </c>
      <c r="D281" s="85" t="s">
        <v>11</v>
      </c>
      <c r="E281" s="38">
        <v>19.950000000000003</v>
      </c>
      <c r="F281" s="48"/>
      <c r="G281" s="48">
        <f t="shared" si="6"/>
        <v>0</v>
      </c>
      <c r="H281" s="14"/>
    </row>
    <row r="282" spans="1:8" ht="52" x14ac:dyDescent="0.35">
      <c r="A282" s="88" t="s">
        <v>796</v>
      </c>
      <c r="B282" s="87" t="s">
        <v>655</v>
      </c>
      <c r="C282" s="87" t="s">
        <v>600</v>
      </c>
      <c r="D282" s="87" t="s">
        <v>601</v>
      </c>
      <c r="E282" s="37">
        <v>19.950000000000003</v>
      </c>
      <c r="F282" s="48"/>
      <c r="G282" s="48">
        <f t="shared" si="6"/>
        <v>0</v>
      </c>
      <c r="H282" s="7"/>
    </row>
    <row r="283" spans="1:8" ht="52" x14ac:dyDescent="0.35">
      <c r="A283" s="88" t="s">
        <v>797</v>
      </c>
      <c r="B283" s="87" t="s">
        <v>655</v>
      </c>
      <c r="C283" s="87" t="s">
        <v>798</v>
      </c>
      <c r="D283" s="87" t="s">
        <v>11</v>
      </c>
      <c r="E283" s="37">
        <v>19.950000000000003</v>
      </c>
      <c r="F283" s="48"/>
      <c r="G283" s="48">
        <f t="shared" ref="G283" si="7">E283*F283</f>
        <v>0</v>
      </c>
      <c r="H283" s="7"/>
    </row>
    <row r="284" spans="1:8" x14ac:dyDescent="0.35">
      <c r="A284" s="107" t="s">
        <v>803</v>
      </c>
      <c r="B284" s="108"/>
      <c r="C284" s="108"/>
      <c r="D284" s="108"/>
      <c r="E284" s="108"/>
      <c r="F284" s="109"/>
      <c r="G284" s="49">
        <f>SUM(G218:G283)</f>
        <v>0</v>
      </c>
      <c r="H284" s="7"/>
    </row>
    <row r="285" spans="1:8" x14ac:dyDescent="0.35">
      <c r="A285" s="18"/>
      <c r="B285" s="18"/>
      <c r="C285" s="18"/>
      <c r="D285" s="18"/>
      <c r="E285" s="18"/>
      <c r="F285" s="19"/>
      <c r="G285" s="19"/>
      <c r="H285" s="7"/>
    </row>
    <row r="286" spans="1:8" x14ac:dyDescent="0.35">
      <c r="A286" t="s">
        <v>809</v>
      </c>
      <c r="H286" s="7"/>
    </row>
    <row r="287" spans="1:8" x14ac:dyDescent="0.35">
      <c r="H287" s="7"/>
    </row>
    <row r="288" spans="1:8" ht="15.65" customHeight="1" x14ac:dyDescent="0.35">
      <c r="A288" s="100" t="s">
        <v>0</v>
      </c>
      <c r="B288" s="100" t="s">
        <v>1</v>
      </c>
      <c r="C288" s="100" t="s">
        <v>2</v>
      </c>
      <c r="D288" s="101" t="s">
        <v>3</v>
      </c>
      <c r="E288" s="98" t="s">
        <v>776</v>
      </c>
      <c r="F288" s="103" t="s">
        <v>811</v>
      </c>
      <c r="G288" s="98" t="s">
        <v>810</v>
      </c>
      <c r="H288" s="7"/>
    </row>
    <row r="289" spans="1:8" x14ac:dyDescent="0.35">
      <c r="A289" s="100"/>
      <c r="B289" s="100"/>
      <c r="C289" s="100"/>
      <c r="D289" s="102"/>
      <c r="E289" s="99"/>
      <c r="F289" s="103"/>
      <c r="G289" s="99"/>
      <c r="H289" s="7"/>
    </row>
    <row r="290" spans="1:8" ht="26" x14ac:dyDescent="0.35">
      <c r="A290" s="24" t="s">
        <v>670</v>
      </c>
      <c r="B290" s="31" t="s">
        <v>671</v>
      </c>
      <c r="C290" s="31" t="s">
        <v>672</v>
      </c>
      <c r="D290" s="22" t="s">
        <v>11</v>
      </c>
      <c r="E290" s="45">
        <v>326.40000000000003</v>
      </c>
      <c r="F290" s="48"/>
      <c r="G290" s="48">
        <f t="shared" ref="G290:G322" si="8">E290*F290</f>
        <v>0</v>
      </c>
      <c r="H290" s="15"/>
    </row>
    <row r="291" spans="1:8" ht="26" x14ac:dyDescent="0.35">
      <c r="A291" s="24" t="s">
        <v>673</v>
      </c>
      <c r="B291" s="31" t="s">
        <v>674</v>
      </c>
      <c r="C291" s="31" t="s">
        <v>675</v>
      </c>
      <c r="D291" s="22" t="s">
        <v>11</v>
      </c>
      <c r="E291" s="39">
        <v>326.40000000000003</v>
      </c>
      <c r="F291" s="48"/>
      <c r="G291" s="48">
        <f t="shared" si="8"/>
        <v>0</v>
      </c>
      <c r="H291" s="15"/>
    </row>
    <row r="292" spans="1:8" ht="52" x14ac:dyDescent="0.35">
      <c r="A292" s="24" t="s">
        <v>676</v>
      </c>
      <c r="B292" s="31" t="s">
        <v>677</v>
      </c>
      <c r="C292" s="31" t="s">
        <v>678</v>
      </c>
      <c r="D292" s="22" t="s">
        <v>11</v>
      </c>
      <c r="E292" s="39">
        <v>6528</v>
      </c>
      <c r="F292" s="48"/>
      <c r="G292" s="48">
        <f t="shared" si="8"/>
        <v>0</v>
      </c>
      <c r="H292" s="15"/>
    </row>
    <row r="293" spans="1:8" ht="39" x14ac:dyDescent="0.35">
      <c r="A293" s="24" t="s">
        <v>679</v>
      </c>
      <c r="B293" s="31" t="s">
        <v>680</v>
      </c>
      <c r="C293" s="31" t="s">
        <v>681</v>
      </c>
      <c r="D293" s="22" t="s">
        <v>11</v>
      </c>
      <c r="E293" s="39">
        <v>3264</v>
      </c>
      <c r="F293" s="48"/>
      <c r="G293" s="48">
        <f t="shared" si="8"/>
        <v>0</v>
      </c>
      <c r="H293" s="15"/>
    </row>
    <row r="294" spans="1:8" ht="52" x14ac:dyDescent="0.35">
      <c r="A294" s="24" t="s">
        <v>682</v>
      </c>
      <c r="B294" s="31" t="s">
        <v>683</v>
      </c>
      <c r="C294" s="31" t="s">
        <v>684</v>
      </c>
      <c r="D294" s="22" t="s">
        <v>11</v>
      </c>
      <c r="E294" s="39">
        <v>65.28</v>
      </c>
      <c r="F294" s="48"/>
      <c r="G294" s="48">
        <f t="shared" si="8"/>
        <v>0</v>
      </c>
      <c r="H294" s="15"/>
    </row>
    <row r="295" spans="1:8" ht="65" x14ac:dyDescent="0.35">
      <c r="A295" s="24" t="s">
        <v>685</v>
      </c>
      <c r="B295" s="31" t="s">
        <v>686</v>
      </c>
      <c r="C295" s="31" t="s">
        <v>687</v>
      </c>
      <c r="D295" s="22" t="s">
        <v>11</v>
      </c>
      <c r="E295" s="39">
        <v>65.28</v>
      </c>
      <c r="F295" s="48"/>
      <c r="G295" s="48">
        <f t="shared" si="8"/>
        <v>0</v>
      </c>
      <c r="H295" s="15"/>
    </row>
    <row r="296" spans="1:8" ht="65" x14ac:dyDescent="0.35">
      <c r="A296" s="24" t="s">
        <v>688</v>
      </c>
      <c r="B296" s="31" t="s">
        <v>689</v>
      </c>
      <c r="C296" s="31" t="s">
        <v>690</v>
      </c>
      <c r="D296" s="22" t="s">
        <v>11</v>
      </c>
      <c r="E296" s="39">
        <v>33.28</v>
      </c>
      <c r="F296" s="48"/>
      <c r="G296" s="48">
        <f t="shared" si="8"/>
        <v>0</v>
      </c>
      <c r="H296" s="15"/>
    </row>
    <row r="297" spans="1:8" ht="78" x14ac:dyDescent="0.35">
      <c r="A297" s="24" t="s">
        <v>691</v>
      </c>
      <c r="B297" s="31" t="s">
        <v>692</v>
      </c>
      <c r="C297" s="31" t="s">
        <v>693</v>
      </c>
      <c r="D297" s="22" t="s">
        <v>11</v>
      </c>
      <c r="E297" s="39">
        <v>33.28</v>
      </c>
      <c r="F297" s="48"/>
      <c r="G297" s="48">
        <f t="shared" si="8"/>
        <v>0</v>
      </c>
      <c r="H297" s="15"/>
    </row>
    <row r="298" spans="1:8" ht="39" x14ac:dyDescent="0.35">
      <c r="A298" s="24" t="s">
        <v>694</v>
      </c>
      <c r="B298" s="31" t="s">
        <v>695</v>
      </c>
      <c r="C298" s="31" t="s">
        <v>696</v>
      </c>
      <c r="D298" s="22" t="s">
        <v>11</v>
      </c>
      <c r="E298" s="39">
        <v>33.28</v>
      </c>
      <c r="F298" s="48"/>
      <c r="G298" s="48">
        <f t="shared" si="8"/>
        <v>0</v>
      </c>
      <c r="H298" s="15"/>
    </row>
    <row r="299" spans="1:8" ht="52" x14ac:dyDescent="0.35">
      <c r="A299" s="24" t="s">
        <v>697</v>
      </c>
      <c r="B299" s="31" t="s">
        <v>698</v>
      </c>
      <c r="C299" s="31" t="s">
        <v>699</v>
      </c>
      <c r="D299" s="22" t="s">
        <v>11</v>
      </c>
      <c r="E299" s="39">
        <v>33.28</v>
      </c>
      <c r="F299" s="48"/>
      <c r="G299" s="48">
        <f t="shared" si="8"/>
        <v>0</v>
      </c>
      <c r="H299" s="15"/>
    </row>
    <row r="300" spans="1:8" ht="117" x14ac:dyDescent="0.35">
      <c r="A300" s="24" t="s">
        <v>700</v>
      </c>
      <c r="B300" s="31" t="s">
        <v>701</v>
      </c>
      <c r="C300" s="31" t="s">
        <v>702</v>
      </c>
      <c r="D300" s="22" t="s">
        <v>11</v>
      </c>
      <c r="E300" s="39">
        <v>33.28</v>
      </c>
      <c r="F300" s="48"/>
      <c r="G300" s="48">
        <f t="shared" si="8"/>
        <v>0</v>
      </c>
      <c r="H300" s="15"/>
    </row>
    <row r="301" spans="1:8" ht="26" x14ac:dyDescent="0.35">
      <c r="A301" s="24" t="s">
        <v>703</v>
      </c>
      <c r="B301" s="31" t="s">
        <v>704</v>
      </c>
      <c r="C301" s="31" t="s">
        <v>705</v>
      </c>
      <c r="D301" s="22" t="s">
        <v>11</v>
      </c>
      <c r="E301" s="39">
        <v>130.56</v>
      </c>
      <c r="F301" s="48"/>
      <c r="G301" s="48">
        <f t="shared" si="8"/>
        <v>0</v>
      </c>
      <c r="H301" s="15"/>
    </row>
    <row r="302" spans="1:8" ht="52" x14ac:dyDescent="0.35">
      <c r="A302" s="24" t="s">
        <v>706</v>
      </c>
      <c r="B302" s="31" t="s">
        <v>707</v>
      </c>
      <c r="C302" s="31" t="s">
        <v>708</v>
      </c>
      <c r="D302" s="22" t="s">
        <v>11</v>
      </c>
      <c r="E302" s="39">
        <v>326.40000000000003</v>
      </c>
      <c r="F302" s="48"/>
      <c r="G302" s="48">
        <f t="shared" si="8"/>
        <v>0</v>
      </c>
      <c r="H302" s="15"/>
    </row>
    <row r="303" spans="1:8" ht="65" x14ac:dyDescent="0.35">
      <c r="A303" s="24" t="s">
        <v>709</v>
      </c>
      <c r="B303" s="31" t="s">
        <v>710</v>
      </c>
      <c r="C303" s="31" t="s">
        <v>711</v>
      </c>
      <c r="D303" s="22" t="s">
        <v>11</v>
      </c>
      <c r="E303" s="39">
        <v>19.2</v>
      </c>
      <c r="F303" s="48"/>
      <c r="G303" s="48">
        <f t="shared" si="8"/>
        <v>0</v>
      </c>
      <c r="H303" s="15"/>
    </row>
    <row r="304" spans="1:8" ht="26" x14ac:dyDescent="0.35">
      <c r="A304" s="24" t="s">
        <v>712</v>
      </c>
      <c r="B304" s="31" t="s">
        <v>713</v>
      </c>
      <c r="C304" s="31" t="s">
        <v>714</v>
      </c>
      <c r="D304" s="22" t="s">
        <v>11</v>
      </c>
      <c r="E304" s="39">
        <v>195.84</v>
      </c>
      <c r="F304" s="48"/>
      <c r="G304" s="48">
        <f t="shared" si="8"/>
        <v>0</v>
      </c>
      <c r="H304" s="15"/>
    </row>
    <row r="305" spans="1:8" ht="39" x14ac:dyDescent="0.35">
      <c r="A305" s="24" t="s">
        <v>715</v>
      </c>
      <c r="B305" s="31" t="s">
        <v>716</v>
      </c>
      <c r="C305" s="31" t="s">
        <v>717</v>
      </c>
      <c r="D305" s="22" t="s">
        <v>106</v>
      </c>
      <c r="E305" s="39">
        <v>195.84</v>
      </c>
      <c r="F305" s="48"/>
      <c r="G305" s="48">
        <f t="shared" si="8"/>
        <v>0</v>
      </c>
      <c r="H305" s="15"/>
    </row>
    <row r="306" spans="1:8" ht="39" x14ac:dyDescent="0.35">
      <c r="A306" s="24" t="s">
        <v>718</v>
      </c>
      <c r="B306" s="31" t="s">
        <v>719</v>
      </c>
      <c r="C306" s="31" t="s">
        <v>720</v>
      </c>
      <c r="D306" s="22" t="s">
        <v>721</v>
      </c>
      <c r="E306" s="39">
        <v>195.84</v>
      </c>
      <c r="F306" s="48"/>
      <c r="G306" s="48">
        <f t="shared" si="8"/>
        <v>0</v>
      </c>
      <c r="H306" s="15"/>
    </row>
    <row r="307" spans="1:8" ht="52" x14ac:dyDescent="0.35">
      <c r="A307" s="24" t="s">
        <v>722</v>
      </c>
      <c r="B307" s="31" t="s">
        <v>723</v>
      </c>
      <c r="C307" s="31" t="s">
        <v>724</v>
      </c>
      <c r="D307" s="22" t="s">
        <v>106</v>
      </c>
      <c r="E307" s="39">
        <v>195.84</v>
      </c>
      <c r="F307" s="48"/>
      <c r="G307" s="48">
        <f t="shared" si="8"/>
        <v>0</v>
      </c>
      <c r="H307" s="15"/>
    </row>
    <row r="308" spans="1:8" ht="65" x14ac:dyDescent="0.35">
      <c r="A308" s="24" t="s">
        <v>725</v>
      </c>
      <c r="B308" s="31" t="s">
        <v>726</v>
      </c>
      <c r="C308" s="31" t="s">
        <v>727</v>
      </c>
      <c r="D308" s="22" t="s">
        <v>106</v>
      </c>
      <c r="E308" s="39">
        <v>130.56</v>
      </c>
      <c r="F308" s="48"/>
      <c r="G308" s="48">
        <f t="shared" si="8"/>
        <v>0</v>
      </c>
      <c r="H308" s="15"/>
    </row>
    <row r="309" spans="1:8" ht="65" x14ac:dyDescent="0.35">
      <c r="A309" s="24" t="s">
        <v>728</v>
      </c>
      <c r="B309" s="31" t="s">
        <v>729</v>
      </c>
      <c r="C309" s="31" t="s">
        <v>730</v>
      </c>
      <c r="D309" s="22" t="s">
        <v>106</v>
      </c>
      <c r="E309" s="39">
        <v>130.56</v>
      </c>
      <c r="F309" s="48"/>
      <c r="G309" s="48">
        <f t="shared" si="8"/>
        <v>0</v>
      </c>
      <c r="H309" s="15"/>
    </row>
    <row r="310" spans="1:8" ht="65" x14ac:dyDescent="0.35">
      <c r="A310" s="24" t="s">
        <v>731</v>
      </c>
      <c r="B310" s="31" t="s">
        <v>732</v>
      </c>
      <c r="C310" s="31" t="s">
        <v>733</v>
      </c>
      <c r="D310" s="22" t="s">
        <v>106</v>
      </c>
      <c r="E310" s="39">
        <v>130.56</v>
      </c>
      <c r="F310" s="48"/>
      <c r="G310" s="48">
        <f t="shared" si="8"/>
        <v>0</v>
      </c>
      <c r="H310" s="15"/>
    </row>
    <row r="311" spans="1:8" ht="52" x14ac:dyDescent="0.35">
      <c r="A311" s="24" t="s">
        <v>734</v>
      </c>
      <c r="B311" s="31" t="s">
        <v>735</v>
      </c>
      <c r="C311" s="31" t="s">
        <v>736</v>
      </c>
      <c r="D311" s="22" t="s">
        <v>106</v>
      </c>
      <c r="E311" s="39">
        <v>130.56</v>
      </c>
      <c r="F311" s="48"/>
      <c r="G311" s="48">
        <f t="shared" si="8"/>
        <v>0</v>
      </c>
      <c r="H311" s="15"/>
    </row>
    <row r="312" spans="1:8" ht="65" x14ac:dyDescent="0.35">
      <c r="A312" s="24" t="s">
        <v>737</v>
      </c>
      <c r="B312" s="31" t="s">
        <v>738</v>
      </c>
      <c r="C312" s="31" t="s">
        <v>739</v>
      </c>
      <c r="D312" s="22" t="s">
        <v>106</v>
      </c>
      <c r="E312" s="39">
        <v>130.56</v>
      </c>
      <c r="F312" s="48"/>
      <c r="G312" s="48">
        <f t="shared" si="8"/>
        <v>0</v>
      </c>
      <c r="H312" s="15"/>
    </row>
    <row r="313" spans="1:8" ht="26" x14ac:dyDescent="0.35">
      <c r="A313" s="24" t="s">
        <v>740</v>
      </c>
      <c r="B313" s="31" t="s">
        <v>741</v>
      </c>
      <c r="C313" s="31" t="s">
        <v>742</v>
      </c>
      <c r="D313" s="22" t="s">
        <v>106</v>
      </c>
      <c r="E313" s="39">
        <v>98.56</v>
      </c>
      <c r="F313" s="48"/>
      <c r="G313" s="48">
        <f t="shared" si="8"/>
        <v>0</v>
      </c>
      <c r="H313" s="15"/>
    </row>
    <row r="314" spans="1:8" x14ac:dyDescent="0.35">
      <c r="A314" s="24" t="s">
        <v>743</v>
      </c>
      <c r="B314" s="31" t="s">
        <v>744</v>
      </c>
      <c r="C314" s="31" t="s">
        <v>745</v>
      </c>
      <c r="D314" s="22" t="s">
        <v>106</v>
      </c>
      <c r="E314" s="39">
        <v>130.56</v>
      </c>
      <c r="F314" s="48"/>
      <c r="G314" s="48">
        <f t="shared" si="8"/>
        <v>0</v>
      </c>
      <c r="H314" s="15"/>
    </row>
    <row r="315" spans="1:8" x14ac:dyDescent="0.35">
      <c r="A315" s="24" t="s">
        <v>746</v>
      </c>
      <c r="B315" s="31" t="s">
        <v>747</v>
      </c>
      <c r="C315" s="31" t="s">
        <v>748</v>
      </c>
      <c r="D315" s="22" t="s">
        <v>106</v>
      </c>
      <c r="E315" s="39">
        <v>652.80000000000007</v>
      </c>
      <c r="F315" s="48"/>
      <c r="G315" s="48">
        <f t="shared" si="8"/>
        <v>0</v>
      </c>
      <c r="H315" s="15"/>
    </row>
    <row r="316" spans="1:8" x14ac:dyDescent="0.35">
      <c r="A316" s="24" t="s">
        <v>749</v>
      </c>
      <c r="B316" s="31" t="s">
        <v>750</v>
      </c>
      <c r="C316" s="31" t="s">
        <v>751</v>
      </c>
      <c r="D316" s="22" t="s">
        <v>106</v>
      </c>
      <c r="E316" s="39">
        <v>98.56</v>
      </c>
      <c r="F316" s="48"/>
      <c r="G316" s="48">
        <f t="shared" si="8"/>
        <v>0</v>
      </c>
      <c r="H316" s="15"/>
    </row>
    <row r="317" spans="1:8" x14ac:dyDescent="0.35">
      <c r="A317" s="24" t="s">
        <v>752</v>
      </c>
      <c r="B317" s="31" t="s">
        <v>753</v>
      </c>
      <c r="C317" s="31" t="s">
        <v>754</v>
      </c>
      <c r="D317" s="22" t="s">
        <v>106</v>
      </c>
      <c r="E317" s="39">
        <v>195.84</v>
      </c>
      <c r="F317" s="48"/>
      <c r="G317" s="48">
        <f t="shared" si="8"/>
        <v>0</v>
      </c>
      <c r="H317" s="15"/>
    </row>
    <row r="318" spans="1:8" x14ac:dyDescent="0.35">
      <c r="A318" s="24" t="s">
        <v>755</v>
      </c>
      <c r="B318" s="31" t="s">
        <v>756</v>
      </c>
      <c r="C318" s="31" t="s">
        <v>757</v>
      </c>
      <c r="D318" s="22" t="s">
        <v>106</v>
      </c>
      <c r="E318" s="39">
        <v>195.84</v>
      </c>
      <c r="F318" s="48"/>
      <c r="G318" s="48">
        <f t="shared" si="8"/>
        <v>0</v>
      </c>
      <c r="H318" s="15"/>
    </row>
    <row r="319" spans="1:8" ht="26" x14ac:dyDescent="0.35">
      <c r="A319" s="24" t="s">
        <v>758</v>
      </c>
      <c r="B319" s="31" t="s">
        <v>759</v>
      </c>
      <c r="C319" s="31" t="s">
        <v>760</v>
      </c>
      <c r="D319" s="22" t="s">
        <v>106</v>
      </c>
      <c r="E319" s="39">
        <v>130.56</v>
      </c>
      <c r="F319" s="48"/>
      <c r="G319" s="48">
        <f t="shared" si="8"/>
        <v>0</v>
      </c>
      <c r="H319" s="15"/>
    </row>
    <row r="320" spans="1:8" ht="26" x14ac:dyDescent="0.35">
      <c r="A320" s="24" t="s">
        <v>761</v>
      </c>
      <c r="B320" s="31" t="s">
        <v>762</v>
      </c>
      <c r="C320" s="31" t="s">
        <v>763</v>
      </c>
      <c r="D320" s="22" t="s">
        <v>106</v>
      </c>
      <c r="E320" s="39">
        <v>130.56</v>
      </c>
      <c r="F320" s="48"/>
      <c r="G320" s="48">
        <f t="shared" si="8"/>
        <v>0</v>
      </c>
      <c r="H320" s="15"/>
    </row>
    <row r="321" spans="1:8" ht="26" x14ac:dyDescent="0.35">
      <c r="A321" s="24" t="s">
        <v>764</v>
      </c>
      <c r="B321" s="31" t="s">
        <v>765</v>
      </c>
      <c r="C321" s="31" t="s">
        <v>766</v>
      </c>
      <c r="D321" s="22" t="s">
        <v>106</v>
      </c>
      <c r="E321" s="39">
        <v>195.84</v>
      </c>
      <c r="F321" s="48"/>
      <c r="G321" s="48">
        <f t="shared" si="8"/>
        <v>0</v>
      </c>
      <c r="H321" s="15"/>
    </row>
    <row r="322" spans="1:8" ht="26" x14ac:dyDescent="0.35">
      <c r="A322" s="24" t="s">
        <v>767</v>
      </c>
      <c r="B322" s="31" t="s">
        <v>768</v>
      </c>
      <c r="C322" s="31" t="s">
        <v>769</v>
      </c>
      <c r="D322" s="22" t="s">
        <v>106</v>
      </c>
      <c r="E322" s="46">
        <v>130.56</v>
      </c>
      <c r="F322" s="48"/>
      <c r="G322" s="48">
        <f t="shared" si="8"/>
        <v>0</v>
      </c>
      <c r="H322" s="15"/>
    </row>
    <row r="323" spans="1:8" x14ac:dyDescent="0.35">
      <c r="A323" s="95" t="s">
        <v>804</v>
      </c>
      <c r="B323" s="96"/>
      <c r="C323" s="96"/>
      <c r="D323" s="96"/>
      <c r="E323" s="96"/>
      <c r="F323" s="97"/>
      <c r="G323" s="49">
        <f>SUM(G290:G322)</f>
        <v>0</v>
      </c>
    </row>
  </sheetData>
  <mergeCells count="53">
    <mergeCell ref="G288:G289"/>
    <mergeCell ref="A96:F96"/>
    <mergeCell ref="F184:F185"/>
    <mergeCell ref="A141:A142"/>
    <mergeCell ref="B141:B142"/>
    <mergeCell ref="C141:C142"/>
    <mergeCell ref="D141:D142"/>
    <mergeCell ref="A184:A185"/>
    <mergeCell ref="B184:B185"/>
    <mergeCell ref="C184:C185"/>
    <mergeCell ref="D184:D185"/>
    <mergeCell ref="A139:E139"/>
    <mergeCell ref="F141:F142"/>
    <mergeCell ref="A179:C179"/>
    <mergeCell ref="B216:B217"/>
    <mergeCell ref="C216:C217"/>
    <mergeCell ref="A2:D2"/>
    <mergeCell ref="A3:A4"/>
    <mergeCell ref="B3:B4"/>
    <mergeCell ref="C3:C4"/>
    <mergeCell ref="D3:D4"/>
    <mergeCell ref="G3:G4"/>
    <mergeCell ref="G100:G101"/>
    <mergeCell ref="G141:G142"/>
    <mergeCell ref="G184:G185"/>
    <mergeCell ref="G216:G217"/>
    <mergeCell ref="A178:G178"/>
    <mergeCell ref="A181:G181"/>
    <mergeCell ref="F3:F4"/>
    <mergeCell ref="A100:A101"/>
    <mergeCell ref="B100:B101"/>
    <mergeCell ref="C100:C101"/>
    <mergeCell ref="D100:D101"/>
    <mergeCell ref="F100:F101"/>
    <mergeCell ref="E3:E4"/>
    <mergeCell ref="D216:D217"/>
    <mergeCell ref="F216:F217"/>
    <mergeCell ref="E100:E101"/>
    <mergeCell ref="A137:F137"/>
    <mergeCell ref="A176:F176"/>
    <mergeCell ref="A212:F212"/>
    <mergeCell ref="A284:F284"/>
    <mergeCell ref="A216:A217"/>
    <mergeCell ref="A323:F323"/>
    <mergeCell ref="E288:E289"/>
    <mergeCell ref="E216:E217"/>
    <mergeCell ref="E184:E185"/>
    <mergeCell ref="E141:E142"/>
    <mergeCell ref="A288:A289"/>
    <mergeCell ref="B288:B289"/>
    <mergeCell ref="C288:C289"/>
    <mergeCell ref="D288:D289"/>
    <mergeCell ref="F288:F289"/>
  </mergeCells>
  <printOptions horizontalCentered="1"/>
  <pageMargins left="0.51181102362204722" right="0.51181102362204722" top="0.78740157480314965" bottom="0.78740157480314965" header="0.31496062992125984" footer="0.31496062992125984"/>
  <pageSetup paperSize="9" scale="7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tabSelected="1" workbookViewId="0">
      <selection activeCell="E15" sqref="E15"/>
    </sheetView>
  </sheetViews>
  <sheetFormatPr defaultRowHeight="14.5" x14ac:dyDescent="0.35"/>
  <cols>
    <col min="2" max="2" width="38.90625" customWidth="1"/>
    <col min="3" max="3" width="15.6328125" customWidth="1"/>
    <col min="4" max="4" width="17.6328125" customWidth="1"/>
    <col min="5" max="5" width="17.90625" customWidth="1"/>
  </cols>
  <sheetData>
    <row r="2" spans="1:5" ht="15.5" x14ac:dyDescent="0.35">
      <c r="A2" s="113" t="s">
        <v>831</v>
      </c>
      <c r="B2" s="113"/>
      <c r="C2" s="113"/>
      <c r="D2" s="113"/>
      <c r="E2" s="113"/>
    </row>
    <row r="4" spans="1:5" ht="15" thickBot="1" x14ac:dyDescent="0.4">
      <c r="D4" s="78" t="s">
        <v>818</v>
      </c>
      <c r="E4" s="79" t="s">
        <v>819</v>
      </c>
    </row>
    <row r="5" spans="1:5" ht="56.4" customHeight="1" thickBot="1" x14ac:dyDescent="0.4">
      <c r="A5" s="67" t="s">
        <v>820</v>
      </c>
      <c r="B5" s="68" t="s">
        <v>821</v>
      </c>
      <c r="C5" s="69" t="s">
        <v>822</v>
      </c>
      <c r="D5" s="69" t="s">
        <v>829</v>
      </c>
      <c r="E5" s="69" t="s">
        <v>830</v>
      </c>
    </row>
    <row r="6" spans="1:5" ht="30" customHeight="1" thickBot="1" x14ac:dyDescent="0.4">
      <c r="A6" s="70">
        <v>1</v>
      </c>
      <c r="B6" s="77" t="s">
        <v>823</v>
      </c>
      <c r="C6" s="80">
        <f>'Grande Aracaju'!G96</f>
        <v>0</v>
      </c>
      <c r="D6" s="71">
        <f>C6*1.05</f>
        <v>0</v>
      </c>
      <c r="E6" s="74">
        <f>C6*1.1</f>
        <v>0</v>
      </c>
    </row>
    <row r="7" spans="1:5" ht="26.5" thickBot="1" x14ac:dyDescent="0.4">
      <c r="A7" s="72">
        <v>2</v>
      </c>
      <c r="B7" s="73" t="s">
        <v>824</v>
      </c>
      <c r="C7" s="76">
        <f>'Grande Aracaju'!G137</f>
        <v>0</v>
      </c>
      <c r="D7" s="71">
        <f t="shared" ref="D7:D11" si="0">C7*1.05</f>
        <v>0</v>
      </c>
      <c r="E7" s="74">
        <f t="shared" ref="E7:E11" si="1">C7*1.1</f>
        <v>0</v>
      </c>
    </row>
    <row r="8" spans="1:5" ht="15" thickBot="1" x14ac:dyDescent="0.4">
      <c r="A8" s="72">
        <v>3</v>
      </c>
      <c r="B8" s="73" t="s">
        <v>825</v>
      </c>
      <c r="C8" s="80">
        <f>'Grande Aracaju'!G176</f>
        <v>0</v>
      </c>
      <c r="D8" s="71">
        <f t="shared" si="0"/>
        <v>0</v>
      </c>
      <c r="E8" s="74">
        <f t="shared" si="1"/>
        <v>0</v>
      </c>
    </row>
    <row r="9" spans="1:5" ht="15" thickBot="1" x14ac:dyDescent="0.4">
      <c r="A9" s="72">
        <v>4</v>
      </c>
      <c r="B9" s="73" t="s">
        <v>826</v>
      </c>
      <c r="C9" s="80">
        <f>'Grande Aracaju'!G212</f>
        <v>0</v>
      </c>
      <c r="D9" s="71">
        <f t="shared" si="0"/>
        <v>0</v>
      </c>
      <c r="E9" s="74">
        <f t="shared" si="1"/>
        <v>0</v>
      </c>
    </row>
    <row r="10" spans="1:5" ht="15" thickBot="1" x14ac:dyDescent="0.4">
      <c r="A10" s="72">
        <v>5</v>
      </c>
      <c r="B10" s="73" t="s">
        <v>827</v>
      </c>
      <c r="C10" s="80">
        <f>'Grande Aracaju'!G284</f>
        <v>0</v>
      </c>
      <c r="D10" s="71">
        <f t="shared" si="0"/>
        <v>0</v>
      </c>
      <c r="E10" s="74">
        <f t="shared" si="1"/>
        <v>0</v>
      </c>
    </row>
    <row r="11" spans="1:5" ht="15" thickBot="1" x14ac:dyDescent="0.4">
      <c r="A11" s="75">
        <v>6</v>
      </c>
      <c r="B11" s="73" t="s">
        <v>828</v>
      </c>
      <c r="C11" s="80">
        <f>'Grande Aracaju'!G323</f>
        <v>0</v>
      </c>
      <c r="D11" s="71">
        <f t="shared" si="0"/>
        <v>0</v>
      </c>
      <c r="E11" s="74">
        <f t="shared" si="1"/>
        <v>0</v>
      </c>
    </row>
    <row r="12" spans="1:5" ht="15" thickBot="1" x14ac:dyDescent="0.4">
      <c r="A12" s="114" t="s">
        <v>832</v>
      </c>
      <c r="B12" s="115"/>
      <c r="C12" s="81">
        <f>SUM(C6:C11)</f>
        <v>0</v>
      </c>
      <c r="D12" s="81">
        <f>SUM(D6:D11)</f>
        <v>0</v>
      </c>
      <c r="E12" s="81">
        <f>SUM(E6:E11)</f>
        <v>0</v>
      </c>
    </row>
  </sheetData>
  <mergeCells count="2">
    <mergeCell ref="A2:E2"/>
    <mergeCell ref="A12:B12"/>
  </mergeCells>
  <printOptions horizontalCentered="1"/>
  <pageMargins left="0.51181102362204722" right="0.51181102362204722" top="0.78740157480314965" bottom="0.78740157480314965"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Grande Aracaju</vt:lpstr>
      <vt:lpstr>Consolidada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Júlia B Vasconcelos</dc:creator>
  <cp:lastModifiedBy>America Mercia Ferreira Maia</cp:lastModifiedBy>
  <cp:lastPrinted>2018-12-18T23:56:48Z</cp:lastPrinted>
  <dcterms:created xsi:type="dcterms:W3CDTF">2017-11-14T15:43:30Z</dcterms:created>
  <dcterms:modified xsi:type="dcterms:W3CDTF">2018-12-21T15:24:34Z</dcterms:modified>
</cp:coreProperties>
</file>